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S-SPECIFIC\BEHSAC\C. Source data\hospital and TUC ATC lists\2023\ATC DDD\"/>
    </mc:Choice>
  </mc:AlternateContent>
  <bookViews>
    <workbookView xWindow="0" yWindow="0" windowWidth="12120" windowHeight="8832"/>
  </bookViews>
  <sheets>
    <sheet name="read me" sheetId="2" r:id="rId1"/>
    <sheet name="DDD-DDA list per drug name" sheetId="1" r:id="rId2"/>
    <sheet name="DDD-DDA list per TUC code" sheetId="3" r:id="rId3"/>
    <sheet name="CNK-TUC" sheetId="4" r:id="rId4"/>
  </sheets>
  <definedNames>
    <definedName name="_xlnm._FilterDatabase" localSheetId="3" hidden="1">'CNK-TUC'!$A$1:$WVS$1714</definedName>
    <definedName name="_xlnm._FilterDatabase" localSheetId="1" hidden="1">'DDD-DDA list per drug name'!$A$1:$G$285</definedName>
    <definedName name="_xlnm._FilterDatabase" localSheetId="2" hidden="1">'DDD-DDA list per TUC code'!$A$1:$J$1272</definedName>
  </definedNames>
  <calcPr calcId="162913"/>
</workbook>
</file>

<file path=xl/calcChain.xml><?xml version="1.0" encoding="utf-8"?>
<calcChain xmlns="http://schemas.openxmlformats.org/spreadsheetml/2006/main">
  <c r="J1265" i="3" l="1"/>
  <c r="J1272" i="3"/>
  <c r="J1260" i="3"/>
  <c r="J1192" i="3" l="1"/>
  <c r="J1191" i="3"/>
  <c r="J1190" i="3"/>
  <c r="J1189" i="3"/>
  <c r="J1188" i="3"/>
  <c r="J1187" i="3"/>
  <c r="J1186" i="3"/>
  <c r="J1185" i="3"/>
  <c r="J1184" i="3"/>
  <c r="J1183" i="3"/>
  <c r="J1182" i="3"/>
  <c r="E738" i="4" l="1"/>
  <c r="E929" i="4"/>
  <c r="E1446" i="4"/>
  <c r="E582" i="4"/>
  <c r="E1394" i="4"/>
  <c r="E1380" i="4"/>
  <c r="E881" i="4"/>
  <c r="E1711" i="4"/>
  <c r="E1516" i="4"/>
  <c r="E603" i="4"/>
  <c r="E1408" i="4" l="1"/>
  <c r="H1210" i="3" l="1"/>
  <c r="H1209" i="3"/>
  <c r="H1207" i="3"/>
  <c r="H1218" i="3"/>
  <c r="H1217" i="3"/>
  <c r="H1216" i="3"/>
  <c r="H1202" i="3"/>
  <c r="H1211" i="3"/>
  <c r="H1195" i="3"/>
  <c r="H1194" i="3"/>
  <c r="H1196" i="3"/>
  <c r="H1198" i="3"/>
  <c r="H1185" i="3"/>
  <c r="H1120" i="3"/>
  <c r="H1117" i="3"/>
  <c r="H1111" i="3"/>
  <c r="H1098" i="3"/>
  <c r="H523" i="3"/>
  <c r="H1200" i="3"/>
  <c r="H1094" i="3"/>
  <c r="H1192" i="3"/>
  <c r="H1076" i="3"/>
  <c r="H1222" i="3"/>
  <c r="H1221" i="3"/>
  <c r="H1206" i="3"/>
  <c r="H1186" i="3"/>
  <c r="H1182" i="3"/>
  <c r="H1191" i="3"/>
  <c r="H1190" i="3"/>
  <c r="H1183" i="3"/>
  <c r="H1189" i="3"/>
  <c r="H1188" i="3"/>
  <c r="H1187" i="3"/>
  <c r="H1215" i="3"/>
  <c r="H1220" i="3"/>
  <c r="H1219" i="3"/>
  <c r="H1178" i="3"/>
  <c r="H1164" i="3"/>
  <c r="H1193" i="3"/>
  <c r="H1214" i="3"/>
</calcChain>
</file>

<file path=xl/sharedStrings.xml><?xml version="1.0" encoding="utf-8"?>
<sst xmlns="http://schemas.openxmlformats.org/spreadsheetml/2006/main" count="16515" uniqueCount="3404">
  <si>
    <t>J01CA04</t>
  </si>
  <si>
    <t>O</t>
  </si>
  <si>
    <t>mg</t>
  </si>
  <si>
    <t>J01GB06</t>
  </si>
  <si>
    <t>P</t>
  </si>
  <si>
    <t>P01AB01</t>
  </si>
  <si>
    <t>J01EE01</t>
  </si>
  <si>
    <t>J01CA01</t>
  </si>
  <si>
    <t>J01DB04</t>
  </si>
  <si>
    <t>J01DB01</t>
  </si>
  <si>
    <t>J01DD01</t>
  </si>
  <si>
    <t>J01XB01</t>
  </si>
  <si>
    <t>IU</t>
  </si>
  <si>
    <t>A07AA10</t>
  </si>
  <si>
    <t>J01CE01</t>
  </si>
  <si>
    <t>J01AA02</t>
  </si>
  <si>
    <t>J01FF01</t>
  </si>
  <si>
    <t>J01DB05</t>
  </si>
  <si>
    <t>J01FA01</t>
  </si>
  <si>
    <t>P01AB02</t>
  </si>
  <si>
    <t>J01XD01</t>
  </si>
  <si>
    <t>J01CF05</t>
  </si>
  <si>
    <t>J02AA01</t>
  </si>
  <si>
    <t>J01XE01</t>
  </si>
  <si>
    <t>A07AA06</t>
  </si>
  <si>
    <t>J01GB03</t>
  </si>
  <si>
    <t>J01DD02</t>
  </si>
  <si>
    <t>J01FF02</t>
  </si>
  <si>
    <t>J01AA08</t>
  </si>
  <si>
    <t>A07AA02</t>
  </si>
  <si>
    <t>J01GB01</t>
  </si>
  <si>
    <t>J01CE02</t>
  </si>
  <si>
    <t>J01CE08</t>
  </si>
  <si>
    <t>J01CF04</t>
  </si>
  <si>
    <t>J04AB03</t>
  </si>
  <si>
    <t>J01CE07</t>
  </si>
  <si>
    <t>J01FA02</t>
  </si>
  <si>
    <t>J01AA04</t>
  </si>
  <si>
    <t>J01XX04</t>
  </si>
  <si>
    <t>J01XE02</t>
  </si>
  <si>
    <t>J01BA02</t>
  </si>
  <si>
    <t>J01XA01</t>
  </si>
  <si>
    <t>J01DC02</t>
  </si>
  <si>
    <t>J01MA06</t>
  </si>
  <si>
    <t>J04AB02</t>
  </si>
  <si>
    <t>J01CR02</t>
  </si>
  <si>
    <t>J01DD04</t>
  </si>
  <si>
    <t>J01CA17</t>
  </si>
  <si>
    <t>J01DF01</t>
  </si>
  <si>
    <t>J01XX01</t>
  </si>
  <si>
    <t>J01DH51</t>
  </si>
  <si>
    <t>J01MA01</t>
  </si>
  <si>
    <t>J01FA06</t>
  </si>
  <si>
    <t>J01XD03</t>
  </si>
  <si>
    <t>P01AB03</t>
  </si>
  <si>
    <t>J01MA02</t>
  </si>
  <si>
    <t>J02AC02</t>
  </si>
  <si>
    <t>J01XA02</t>
  </si>
  <si>
    <t>J02AC01</t>
  </si>
  <si>
    <t>J01FA09</t>
  </si>
  <si>
    <t>D01BA02</t>
  </si>
  <si>
    <t>J01CR05</t>
  </si>
  <si>
    <t>J01DE01</t>
  </si>
  <si>
    <t>J01FA10</t>
  </si>
  <si>
    <t>J01DH02</t>
  </si>
  <si>
    <t>J04AB04</t>
  </si>
  <si>
    <t>J01MA12</t>
  </si>
  <si>
    <t>Inhalpdr</t>
  </si>
  <si>
    <t>J02AX01</t>
  </si>
  <si>
    <t>J01MA14</t>
  </si>
  <si>
    <t>J01FA15</t>
  </si>
  <si>
    <t>J01XX08</t>
  </si>
  <si>
    <t>J02AX04</t>
  </si>
  <si>
    <t>J02AC03</t>
  </si>
  <si>
    <t>J01AA12</t>
  </si>
  <si>
    <t>J02AC04</t>
  </si>
  <si>
    <t>J02AX06</t>
  </si>
  <si>
    <t>J05AB01</t>
  </si>
  <si>
    <t>J05AF07</t>
  </si>
  <si>
    <t>J05AX12</t>
  </si>
  <si>
    <t>ImPlant.</t>
  </si>
  <si>
    <t>ed</t>
  </si>
  <si>
    <t>J05AR04</t>
  </si>
  <si>
    <t>J05AP07</t>
  </si>
  <si>
    <t>J05AF05</t>
  </si>
  <si>
    <t>J05AG01</t>
  </si>
  <si>
    <t>J05AE03</t>
  </si>
  <si>
    <t>J05AX07</t>
  </si>
  <si>
    <t>J04AC01</t>
  </si>
  <si>
    <t>J05AP54</t>
  </si>
  <si>
    <t>J05AB11</t>
  </si>
  <si>
    <t>J05AR10</t>
  </si>
  <si>
    <t>J05AF06</t>
  </si>
  <si>
    <t>A07AA12</t>
  </si>
  <si>
    <t>J05AG03</t>
  </si>
  <si>
    <t>J05AP01</t>
  </si>
  <si>
    <t>J04AK02</t>
  </si>
  <si>
    <t>J05AR14</t>
  </si>
  <si>
    <t>J05AG05</t>
  </si>
  <si>
    <t>J05AE10</t>
  </si>
  <si>
    <t>J05AR09</t>
  </si>
  <si>
    <t>J05AF01</t>
  </si>
  <si>
    <t>J05AD01</t>
  </si>
  <si>
    <t>J05AF04</t>
  </si>
  <si>
    <t>J05AG04</t>
  </si>
  <si>
    <t>J05AR19</t>
  </si>
  <si>
    <t>J05AE09</t>
  </si>
  <si>
    <t>J05AE08</t>
  </si>
  <si>
    <t>J05AX09</t>
  </si>
  <si>
    <t>J05AP09</t>
  </si>
  <si>
    <t>J05AF10</t>
  </si>
  <si>
    <t>J05AP51</t>
  </si>
  <si>
    <t>J05AR18</t>
  </si>
  <si>
    <t>J05AR13</t>
  </si>
  <si>
    <t>J05AR01</t>
  </si>
  <si>
    <t>J05AE02</t>
  </si>
  <si>
    <t>J05AF02</t>
  </si>
  <si>
    <t>J05AB14</t>
  </si>
  <si>
    <t>J04AK01</t>
  </si>
  <si>
    <t>J05AP08</t>
  </si>
  <si>
    <t>J05AP53</t>
  </si>
  <si>
    <t>J05AR17</t>
  </si>
  <si>
    <t>J05AP55</t>
  </si>
  <si>
    <t>J05AF09</t>
  </si>
  <si>
    <t>J05AE01</t>
  </si>
  <si>
    <t>J05AX08</t>
  </si>
  <si>
    <t>J05AR03</t>
  </si>
  <si>
    <t>J05AF08</t>
  </si>
  <si>
    <t>J05AX05</t>
  </si>
  <si>
    <t>J05AR08</t>
  </si>
  <si>
    <t>J05AR06</t>
  </si>
  <si>
    <t>J05AR02</t>
  </si>
  <si>
    <t>J01DI02</t>
  </si>
  <si>
    <t>J05AE07</t>
  </si>
  <si>
    <t>J05AP05</t>
  </si>
  <si>
    <t>J05AB06</t>
  </si>
  <si>
    <t>Admin route</t>
  </si>
  <si>
    <t>nystatine</t>
  </si>
  <si>
    <t>terbinafine</t>
  </si>
  <si>
    <t>paromomycine</t>
  </si>
  <si>
    <t>vancomycine</t>
  </si>
  <si>
    <t>colistine</t>
  </si>
  <si>
    <t>fidaxomicine</t>
  </si>
  <si>
    <t>doxycycline</t>
  </si>
  <si>
    <t>lymecycline</t>
  </si>
  <si>
    <t>minocycline</t>
  </si>
  <si>
    <t>tigecycline</t>
  </si>
  <si>
    <t>thiamphenicol</t>
  </si>
  <si>
    <t>ampicilline</t>
  </si>
  <si>
    <t>amoxilline</t>
  </si>
  <si>
    <t>temocilline</t>
  </si>
  <si>
    <t>benzylpenicilline</t>
  </si>
  <si>
    <t>phenoxymethylpenicilline</t>
  </si>
  <si>
    <t>clometocilline</t>
  </si>
  <si>
    <t>benzathine benzylpenicillin </t>
  </si>
  <si>
    <t>oxacilline</t>
  </si>
  <si>
    <t>flucloxacilline</t>
  </si>
  <si>
    <t>amoxicilline + beta-lactamase inhibitor</t>
  </si>
  <si>
    <t>piperacilline + beta-lactamase inhibitor</t>
  </si>
  <si>
    <t>cefalexine</t>
  </si>
  <si>
    <t>cefazoline</t>
  </si>
  <si>
    <t>cefadroxil</t>
  </si>
  <si>
    <t>cefuroxim</t>
  </si>
  <si>
    <t>cefotaxim</t>
  </si>
  <si>
    <t>ceftazidime</t>
  </si>
  <si>
    <t>ceftriaxone</t>
  </si>
  <si>
    <t>cefepim</t>
  </si>
  <si>
    <t>aztreonam</t>
  </si>
  <si>
    <t>meropenem</t>
  </si>
  <si>
    <t>imipenem + cilastatine</t>
  </si>
  <si>
    <t>ceftaroline fosamil </t>
  </si>
  <si>
    <t>sulfamethoxazole + trimethoprim</t>
  </si>
  <si>
    <t>erythromycine</t>
  </si>
  <si>
    <t>spiramycine</t>
  </si>
  <si>
    <t>roxithromycine</t>
  </si>
  <si>
    <t>clarithromycine</t>
  </si>
  <si>
    <t>azithromycine</t>
  </si>
  <si>
    <t>telithromycine</t>
  </si>
  <si>
    <t>clindamycine</t>
  </si>
  <si>
    <t>lincomycine</t>
  </si>
  <si>
    <t>tobramycine</t>
  </si>
  <si>
    <t>gentamicine</t>
  </si>
  <si>
    <t>amikacine</t>
  </si>
  <si>
    <t>ofloxacine</t>
  </si>
  <si>
    <t>ciprofloxacine</t>
  </si>
  <si>
    <t>norfloxacine</t>
  </si>
  <si>
    <t>levofloxacine</t>
  </si>
  <si>
    <t>moxifloxacine</t>
  </si>
  <si>
    <t>teicoplanine</t>
  </si>
  <si>
    <t>metronidazole</t>
  </si>
  <si>
    <t>tinidazole</t>
  </si>
  <si>
    <t>ornidazole</t>
  </si>
  <si>
    <t>nitrofurantoïne</t>
  </si>
  <si>
    <t>nifurtoinol</t>
  </si>
  <si>
    <t>fosfomycine</t>
  </si>
  <si>
    <t>spectinomycine</t>
  </si>
  <si>
    <t>linezolid</t>
  </si>
  <si>
    <t>amfotericine B</t>
  </si>
  <si>
    <t>fluconazole</t>
  </si>
  <si>
    <t>itraconazole</t>
  </si>
  <si>
    <t>voriconazole</t>
  </si>
  <si>
    <t>posaconazole</t>
  </si>
  <si>
    <t>flucytosine</t>
  </si>
  <si>
    <t>caspofungine</t>
  </si>
  <si>
    <t>anidulafungin </t>
  </si>
  <si>
    <t>rifampicine</t>
  </si>
  <si>
    <t>rifamycine</t>
  </si>
  <si>
    <t>rifabutine</t>
  </si>
  <si>
    <t>isoniazide</t>
  </si>
  <si>
    <t>pyrizinamide</t>
  </si>
  <si>
    <t>ethambutol</t>
  </si>
  <si>
    <t>aciclovir</t>
  </si>
  <si>
    <t>ganciclovir</t>
  </si>
  <si>
    <t>valaciclovir</t>
  </si>
  <si>
    <t>valganciclovir</t>
  </si>
  <si>
    <t>foscarnet</t>
  </si>
  <si>
    <t>saquinavir</t>
  </si>
  <si>
    <t>ritonavir</t>
  </si>
  <si>
    <t>fosamprenavir</t>
  </si>
  <si>
    <t>atazanavir</t>
  </si>
  <si>
    <t>tipranavir</t>
  </si>
  <si>
    <t>darunavir</t>
  </si>
  <si>
    <t>indinavir</t>
  </si>
  <si>
    <t>zidovudine</t>
  </si>
  <si>
    <t>didanosine</t>
  </si>
  <si>
    <t>stavudine</t>
  </si>
  <si>
    <t>lamivudine</t>
  </si>
  <si>
    <t>abacavir</t>
  </si>
  <si>
    <t>tenofovir disoproxil</t>
  </si>
  <si>
    <t>adefovir dipivoxil </t>
  </si>
  <si>
    <t>emtricitabine</t>
  </si>
  <si>
    <t>entecavir</t>
  </si>
  <si>
    <t>nevirapine </t>
  </si>
  <si>
    <t>efavirenz</t>
  </si>
  <si>
    <t>etravirine</t>
  </si>
  <si>
    <t>ribavirine</t>
  </si>
  <si>
    <t>simeprevir</t>
  </si>
  <si>
    <t>rilpivirine</t>
  </si>
  <si>
    <t>daclatasvir</t>
  </si>
  <si>
    <t>sofosbuvir</t>
  </si>
  <si>
    <t>dasabuvir</t>
  </si>
  <si>
    <t>sofosbuvir and ledipasvir </t>
  </si>
  <si>
    <t>ombitasvir, paritaprevir and ritonavir </t>
  </si>
  <si>
    <t>elbasvir and grazoprevir </t>
  </si>
  <si>
    <t>sofosbuvir and velpatasvir </t>
  </si>
  <si>
    <t>zidovudine and lamivudine </t>
  </si>
  <si>
    <t>lamivudine and abacavir </t>
  </si>
  <si>
    <t>tenofovir disoproxil and emtricitabine </t>
  </si>
  <si>
    <t>zidovudine, lamivudine and abacavir </t>
  </si>
  <si>
    <t>emtricitabine, tenofovir disoproxil and efavirenz </t>
  </si>
  <si>
    <t>emtricitabine, tenofovir disoproxil and rilpivirine </t>
  </si>
  <si>
    <t>emtricitabine, tenofovir disoproxil, elvitegravir and cobicistat </t>
  </si>
  <si>
    <t>lopinavir and ritonavir </t>
  </si>
  <si>
    <t>lamivudine, abacavir and dolutegravir </t>
  </si>
  <si>
    <t>darunavir and cobicistat </t>
  </si>
  <si>
    <t>emtricitabine and tenofovir alafenamide </t>
  </si>
  <si>
    <t>emtricitabine, tenofovir alafenamide, elvitegravir and cobicistat </t>
  </si>
  <si>
    <t>emtricitabine, tenofovir alafenamide and rilpivirine </t>
  </si>
  <si>
    <t>inosine pranobex </t>
  </si>
  <si>
    <t>enfuvirtide </t>
  </si>
  <si>
    <t>raltegravir</t>
  </si>
  <si>
    <t>maraviroc </t>
  </si>
  <si>
    <t>dolutegravir</t>
  </si>
  <si>
    <t>O (comp)</t>
  </si>
  <si>
    <t>O (susp)</t>
  </si>
  <si>
    <t>Drug name</t>
  </si>
  <si>
    <t>This list of defined daily doses (DDDs) and DDDs adjusted to the actual Belgian situation in hospitals (DDAs) was set up and will be used in the context of the national BeH-SAC surveillance of Sciensano (Belgian Hospitals - Surveillance of Antimicrobial Consumption).</t>
  </si>
  <si>
    <t>Variable in the list</t>
  </si>
  <si>
    <t>Description</t>
  </si>
  <si>
    <t>Strength</t>
  </si>
  <si>
    <t>Strength_unit</t>
  </si>
  <si>
    <t>Anatomical Therapeutic Chemical (ATC) classification of the World Health Organisation (WHO) - https://www.whocc.no/atc_ddd_index/</t>
  </si>
  <si>
    <t>Name of the active substance</t>
  </si>
  <si>
    <t xml:space="preserve">Dosage, DDAs can differ per dosage for the same active substance </t>
  </si>
  <si>
    <t>Unit of the dosage (mg=milligrams, IU=international units, ed=eenheiddosis)</t>
  </si>
  <si>
    <t>Defined daily dose (DDD) defined by the WHO - https://www.whocc.no/atc_ddd_index/</t>
  </si>
  <si>
    <t>boceprevir</t>
  </si>
  <si>
    <t>J05AP03</t>
  </si>
  <si>
    <t>DDA 2019</t>
  </si>
  <si>
    <t>DDD adjusted to the Belgian situation in hospitals (DDA), version May 2019</t>
  </si>
  <si>
    <t>TUC code</t>
  </si>
  <si>
    <t>Label</t>
  </si>
  <si>
    <t>Conversion factor DDD</t>
  </si>
  <si>
    <t>Conversion factor DDA</t>
  </si>
  <si>
    <t>DDD-DDA list per TUC code</t>
  </si>
  <si>
    <t>Tarification Unit code - unique code per speciality</t>
  </si>
  <si>
    <t>Label of the TUC code/speciality</t>
  </si>
  <si>
    <t>A07AA01</t>
  </si>
  <si>
    <t>A07AA09</t>
  </si>
  <si>
    <t>A07AB02</t>
  </si>
  <si>
    <t>A07AC01</t>
  </si>
  <si>
    <t>D01BA01</t>
  </si>
  <si>
    <t>J01AA01</t>
  </si>
  <si>
    <t>J01AA05</t>
  </si>
  <si>
    <t>J01AA06</t>
  </si>
  <si>
    <t>J01AA07</t>
  </si>
  <si>
    <t>J01AA09</t>
  </si>
  <si>
    <t>J01BA01</t>
  </si>
  <si>
    <t>thiamphenicol combinations</t>
  </si>
  <si>
    <t>J01BA52</t>
  </si>
  <si>
    <t>J01CA02</t>
  </si>
  <si>
    <t>J01CA06</t>
  </si>
  <si>
    <t>J01CA08</t>
  </si>
  <si>
    <t>J01CA12</t>
  </si>
  <si>
    <t>J01CA13</t>
  </si>
  <si>
    <t>J01CE10</t>
  </si>
  <si>
    <t>J01CF01</t>
  </si>
  <si>
    <t>J01CF02</t>
  </si>
  <si>
    <t>J01CR01</t>
  </si>
  <si>
    <t>J01CR03</t>
  </si>
  <si>
    <t>J01DB02</t>
  </si>
  <si>
    <t>J01DB03</t>
  </si>
  <si>
    <t>J01DB07</t>
  </si>
  <si>
    <t>J01DB09</t>
  </si>
  <si>
    <t>J01DC01</t>
  </si>
  <si>
    <t>J01DC03</t>
  </si>
  <si>
    <t>J01DC04</t>
  </si>
  <si>
    <t>J01DC05</t>
  </si>
  <si>
    <t>J01DC06</t>
  </si>
  <si>
    <t>J01DC07</t>
  </si>
  <si>
    <t>J01DC11</t>
  </si>
  <si>
    <t>J01DD03</t>
  </si>
  <si>
    <t>J01DD10</t>
  </si>
  <si>
    <t>J01DE02</t>
  </si>
  <si>
    <t>J01DH04</t>
  </si>
  <si>
    <t>J01EA01</t>
  </si>
  <si>
    <t>J01EB02</t>
  </si>
  <si>
    <t>J01ED02</t>
  </si>
  <si>
    <t>J01EE02</t>
  </si>
  <si>
    <t>J01FA08</t>
  </si>
  <si>
    <t>J01FA11</t>
  </si>
  <si>
    <t>J01FA13</t>
  </si>
  <si>
    <t>J01FG01</t>
  </si>
  <si>
    <t>J01GA01</t>
  </si>
  <si>
    <t>J01GB04</t>
  </si>
  <si>
    <t>J01GB07</t>
  </si>
  <si>
    <t>J01GB09</t>
  </si>
  <si>
    <t>J01GB11</t>
  </si>
  <si>
    <t>J01MA03</t>
  </si>
  <si>
    <t>J01MA08</t>
  </si>
  <si>
    <t>J01MA10</t>
  </si>
  <si>
    <t>J01MB02</t>
  </si>
  <si>
    <t>J01MB04</t>
  </si>
  <si>
    <t>J01MB05</t>
  </si>
  <si>
    <t>J01MB06</t>
  </si>
  <si>
    <t>J01MB07</t>
  </si>
  <si>
    <t>J01XB02</t>
  </si>
  <si>
    <t>J01XC01</t>
  </si>
  <si>
    <t>J01XD02</t>
  </si>
  <si>
    <t>J01XX05</t>
  </si>
  <si>
    <t>J02AB01</t>
  </si>
  <si>
    <t>J02AB02</t>
  </si>
  <si>
    <t>J05AB12</t>
  </si>
  <si>
    <t>tenofovir alafenamide </t>
  </si>
  <si>
    <t>J05AF13</t>
  </si>
  <si>
    <t>oseltamivir</t>
  </si>
  <si>
    <t>J05AH02</t>
  </si>
  <si>
    <t>J05AP02</t>
  </si>
  <si>
    <t>glecaprevir and pibrentasvir </t>
  </si>
  <si>
    <t>J05AP57</t>
  </si>
  <si>
    <t>J05AR22</t>
  </si>
  <si>
    <t>emtricitabine, tenofovir alafenamide, darunavir and cobicistat </t>
  </si>
  <si>
    <t xml:space="preserve">Administration route (O=oral, P=parenteral, InhalPdr=inhalation, Implant=Implant, vag=vaginal), DDAs can differ per administration route for the same active substance </t>
  </si>
  <si>
    <t>vag</t>
  </si>
  <si>
    <t>P01AB06</t>
  </si>
  <si>
    <t>DDD-DDA list per drug name</t>
  </si>
  <si>
    <t>Contains all TUC codes (historical list)</t>
  </si>
  <si>
    <t>NEOMYCINE DIAMANT COMP   1 X 250 MG</t>
  </si>
  <si>
    <t>NILSTAT GUTT BUV 1X 1ML 100000 U/ML</t>
  </si>
  <si>
    <t>NYSTATINE DRAG  1 X 500000 U</t>
  </si>
  <si>
    <t>NYSTATINE SUSP OR 1X 1ML 100000U/ML</t>
  </si>
  <si>
    <t>NYSTATINE PULV SUSP 1 X 100000U/DOS</t>
  </si>
  <si>
    <t>GABBRORAL COMP  1 X 250 MG</t>
  </si>
  <si>
    <t>VANCOCIN HCL PULV OR 1 X  1 G</t>
  </si>
  <si>
    <t>COLIMYCINE COMP  1 X 1 500.000 U</t>
  </si>
  <si>
    <t>COLIMYCINE INF 1 X 250000U/5ML</t>
  </si>
  <si>
    <t>DIFICLIR  1 filmomhulde tablet  200 mg</t>
  </si>
  <si>
    <t>PHTALI COMP   1 X 270 MG</t>
  </si>
  <si>
    <t>DAKTARIN COMP   1 X 250 MG</t>
  </si>
  <si>
    <t>GRISEOFULVIN COMP   1 X 125 MG</t>
  </si>
  <si>
    <t>LAMISIL COMP 1 X 250 MG</t>
  </si>
  <si>
    <t>MERCK TERBINAFINE COMP 1 X 250 MG</t>
  </si>
  <si>
    <t>TERBINAFINE TEVA COMP 1 X 250 MG</t>
  </si>
  <si>
    <t>TERBINAFINE SANDOZ COMP 1 X 250 MG</t>
  </si>
  <si>
    <t>LAMISIL AKTUA COMP 1 X 250 MG</t>
  </si>
  <si>
    <t>DOC TERBINAFINE COMP 1 X 250 MG</t>
  </si>
  <si>
    <t>FUNGSTER COMP 1 X 250 MG</t>
  </si>
  <si>
    <t>TERBINAFINE EG COMP 1 X 250 MG</t>
  </si>
  <si>
    <t>TERBINAFINE BAILLEUL COMP 1X250MG</t>
  </si>
  <si>
    <t>TERBINAFINE APOTEX COMP 1X250MG</t>
  </si>
  <si>
    <t>TERBINAFINE MYLAN 250 mg  cpr</t>
  </si>
  <si>
    <t>TERBINAFINE SAND PI PH COMP 1X250MG</t>
  </si>
  <si>
    <t>TERBINAFINE PFIZER 250 mg  cpr</t>
  </si>
  <si>
    <t>LEDERMYCIN 300 CAPS  1 X 300 MG</t>
  </si>
  <si>
    <t>DAGRAMYCINE CAPS  1 X 100 MG</t>
  </si>
  <si>
    <t>DOXY-100 CAPS  1 X 100 MG</t>
  </si>
  <si>
    <t>DOXYMYCINE CAPS   1 X 100 MG</t>
  </si>
  <si>
    <t>DOXYMYCINE COMP   1 X 100 MG</t>
  </si>
  <si>
    <t>ROXINE COMP  1 X 100 MG</t>
  </si>
  <si>
    <t>VIBRAMYCINE CAPS  1 X 100 MG</t>
  </si>
  <si>
    <t>VIBRAMYCINE SIR 1 X  5 ML  50MG/5ML</t>
  </si>
  <si>
    <t>DOXYGRAM CAPS  1X100 MG</t>
  </si>
  <si>
    <t>DOXYLETS 100 CAPS  1 X 100 MG</t>
  </si>
  <si>
    <t>VIBRATAB COMP   1 X 100 MG</t>
  </si>
  <si>
    <t>ROXYCAP CAPS   1 X 100 MG</t>
  </si>
  <si>
    <t>DAGRAMYCINE SACH  1 X 100 MG-2 G</t>
  </si>
  <si>
    <t>DOXYCYCLINE EG CAPS  1 X 100 MG</t>
  </si>
  <si>
    <t>DOXYFIM COMP  1 X 100 MG</t>
  </si>
  <si>
    <t>DOXYTAB DOS OR 1 X 100MG</t>
  </si>
  <si>
    <t>DOXYTAB  CAPS 1 X 100MG</t>
  </si>
  <si>
    <t>UNIDOX SOLUTAB COMP 1 X 100 MG</t>
  </si>
  <si>
    <t>LOGAMICYL CAPS 1 X 100 MG</t>
  </si>
  <si>
    <t>VIBRACARE COMP  1 X 100 MG</t>
  </si>
  <si>
    <t>DOXYLETS 200 CAPS  1 X 200 MG</t>
  </si>
  <si>
    <t>DOPHAR CAPS 1 X 100 MG</t>
  </si>
  <si>
    <t>DORYX CAPS 1 X 50MG</t>
  </si>
  <si>
    <t>DORYX CAPS 1 X100MG</t>
  </si>
  <si>
    <t>DOXYCYCLINE EG COMP 1 X 200 MG</t>
  </si>
  <si>
    <t>DOXYCYCLINE EG COMP 1 X 100 MG</t>
  </si>
  <si>
    <t>DOXYCYCLINE 3DDD COMP DISP.1X100MG</t>
  </si>
  <si>
    <t>DOXYCYCLINE TEVA COMP 1 X 100 MG</t>
  </si>
  <si>
    <t>DOCDOXYCY COMP  1 X 100 MG</t>
  </si>
  <si>
    <t>DYBAMED DISPERS COMP SEC  1X100MG</t>
  </si>
  <si>
    <t>DOXYCYMED 100 COMP 1 X 100MG</t>
  </si>
  <si>
    <t>TOPDOXY 100 TABL 1 X 100 MG</t>
  </si>
  <si>
    <t>DOXAL COMP 1 X 100 MG</t>
  </si>
  <si>
    <t>DOXAL DISPERSAL COMP 1 X 100 MG</t>
  </si>
  <si>
    <t>DOXYTAB PULV OR 1 X 200 MG</t>
  </si>
  <si>
    <t>DOXYTAB COMP 1 X 100 MG</t>
  </si>
  <si>
    <t>DOXYCYCLINE RATIOPH CAPS 1 X 100 MG</t>
  </si>
  <si>
    <t>DOCDOXYCY 100 COMP DISP 1 X 100MG</t>
  </si>
  <si>
    <t>DOCDOXYCY 200 DISP COMP 1 X 200MG</t>
  </si>
  <si>
    <t>DOXYCYCLINE BEXAL COMP 1 X 100MG</t>
  </si>
  <si>
    <t>TOPDOXY COMP SEC 1 X 200 MG</t>
  </si>
  <si>
    <t>KELADOX COMP 1 X 100 MG</t>
  </si>
  <si>
    <t>KELADOX COMP 1 X 200 MG</t>
  </si>
  <si>
    <t>DOXYCYMED 200 COMP 1 X 200 MG</t>
  </si>
  <si>
    <t>DOXYCYCLINE TEVA COMP 1 X 200 MG</t>
  </si>
  <si>
    <t>DOXYTAB COMP DISP 1 X 200MG</t>
  </si>
  <si>
    <t>DOXYCYCLINE 3DDD COMP DISP 1X200MG</t>
  </si>
  <si>
    <t>DOXYLETS 200 COMP 1 X 200 MG</t>
  </si>
  <si>
    <t>VIBRAMYCINE FL PULV IV 1 X 200 MG</t>
  </si>
  <si>
    <t>VIBRAVEN AMP IV 1 X 100 MG/5 ML</t>
  </si>
  <si>
    <t>TETRALYSAL CAPS  1 X 300 MG</t>
  </si>
  <si>
    <t>RONDOMYCINE CAPS  1 X 300 MG</t>
  </si>
  <si>
    <t>TERRAMYCINE CAPS  1 X 250 MG</t>
  </si>
  <si>
    <t>HOSTACYCLINE DRAG  1 X 500 MG</t>
  </si>
  <si>
    <t>TETRACYCLINE CAPS  1 X 250 MG</t>
  </si>
  <si>
    <t>MINOCIN CAPS  1 X 100 MG</t>
  </si>
  <si>
    <t>MINO-50 COMP  1 X 50 MG</t>
  </si>
  <si>
    <t>KLINOTAB TABL 1 X 100 MG</t>
  </si>
  <si>
    <t>MINOTAB 100 TABL 1 x 100 mg</t>
  </si>
  <si>
    <t>MINOCYCLINE SANDOZ COMP 1 X 50 MG</t>
  </si>
  <si>
    <t>MINOCYCLINE EG CAPS 1 X 50 MG</t>
  </si>
  <si>
    <t>DOCMINOCYCLINE COMP 1 X 50 MG</t>
  </si>
  <si>
    <t>DOCMINOCYCLINE COMP 1 X 100 MG</t>
  </si>
  <si>
    <t>MINOCYCLINE SANDOZ COMP 1 X 100MG</t>
  </si>
  <si>
    <t>MINOCYCLINE EG 50 mg  1 coated tab</t>
  </si>
  <si>
    <t>MINOCYCLINE EG 100 mg  1 coated tab</t>
  </si>
  <si>
    <t>MINOCIN AMP IV 1 X 100MG</t>
  </si>
  <si>
    <t>REVERIN AMP IV 1 X 275 MG</t>
  </si>
  <si>
    <t>TYGACIL PULV SOL PERF 1 X 50 MG</t>
  </si>
  <si>
    <t>CHLOROMYCETINE PALM SIR 1X 4ML 125MG</t>
  </si>
  <si>
    <t>CHLOROMYCETINE AMP SUCCIN  1 X 1 G</t>
  </si>
  <si>
    <t>URFAMYCINE CAPS  1 X 250 MG</t>
  </si>
  <si>
    <t>URFAMYCINE SUSP OR 1X 5ML 125MG/5ML</t>
  </si>
  <si>
    <t>URFAMYCINE FL INJ 1 X 500 MG+ SOLV</t>
  </si>
  <si>
    <t>URFAMYCINE FL INJ 1 X 750MG + SOLV</t>
  </si>
  <si>
    <t>BELCILLINE CAPS  1 X 500 MG</t>
  </si>
  <si>
    <t>PENBRITIN COMP  PED  1 X 125 MG</t>
  </si>
  <si>
    <t>PENBRITIN CAPS  1 X 250 MG</t>
  </si>
  <si>
    <t>PENBRITIN CAPS  1 X 500 MG</t>
  </si>
  <si>
    <t>PENBRITIN PULV SIR 1X 5ML 125MG/5ML</t>
  </si>
  <si>
    <t>PENBRITIN FORT SIR 1X 5ML 250MG/5ML</t>
  </si>
  <si>
    <t>PENTREXYL CAPS  1 X 250 MG</t>
  </si>
  <si>
    <t>PENTREXYL CAPS  1 X 500 MG</t>
  </si>
  <si>
    <t>PENTREXYL 1 X  5 ML  125MG/5ML</t>
  </si>
  <si>
    <t>PENTREXYL HD 1 X  5 ML  250MG/5ML</t>
  </si>
  <si>
    <t>PENTREXYL AMP INJ 1 X 2 G</t>
  </si>
  <si>
    <t>PENBRITIN FL INJ 1 X 250 MG</t>
  </si>
  <si>
    <t>PENBRITIN FL INJ 1 X 500 MG + SOLV</t>
  </si>
  <si>
    <t>PENBRITIN FL INJ 1 X 1 G + SOLV</t>
  </si>
  <si>
    <t>PENBRITIN FL INJ 1 X 2 G + SOLV</t>
  </si>
  <si>
    <t>PENTREXYL AMP INJ 1 X 250 MG</t>
  </si>
  <si>
    <t>PENTREXYL AMP INJ 1 X 500 MG</t>
  </si>
  <si>
    <t>PENTREXYL AMP INJ 1 X 1 G</t>
  </si>
  <si>
    <t>BELCILLINE VIAL IM/IV 1 X 1G + SOLV</t>
  </si>
  <si>
    <t>PROAMPI LEO COMP  1 X 350 MG</t>
  </si>
  <si>
    <t>NOVABRITINE TABS COMP 1 X 500MG</t>
  </si>
  <si>
    <t>AMOXYPEN SACH 1 X 500 MG</t>
  </si>
  <si>
    <t>AMOXI-250 FL 1 X  5 ML  250 MG/5 ML</t>
  </si>
  <si>
    <t>AMOXI-500 CAPS   1 X 500 MG</t>
  </si>
  <si>
    <t>CLAMOXYL CAPS  1 X 375 MG</t>
  </si>
  <si>
    <t>CLAMOXYL CAPS  1 X 500 MG</t>
  </si>
  <si>
    <t>CLAMOXYL PULV  1 X 250 MG</t>
  </si>
  <si>
    <t>CLAMOXYL PULV  1 X 500 MG</t>
  </si>
  <si>
    <t>CLAMOXYL SIR 1 X  5 ML 125MG/5ML</t>
  </si>
  <si>
    <t>CLAMOXYL SIR 1 X  5 ML 250MG/5ML</t>
  </si>
  <si>
    <t>FLEMOXIN SOLUTAB  PED  1 X 250 MG</t>
  </si>
  <si>
    <t>FLEMOXIN SOLUTAB  1 X 500 MG</t>
  </si>
  <si>
    <t>HICONCIL CAPS  1 X 500 MG</t>
  </si>
  <si>
    <t>HICONCIL SUSP OR 1 X  5ML 250MG/5ML</t>
  </si>
  <si>
    <t>MOXALINE CAPS  1 X 500MG</t>
  </si>
  <si>
    <t>MOXALINE PULV SUSP 1X 5ML 250MG/5ML</t>
  </si>
  <si>
    <t>NOVABRITINE CAPS  1 X 500 MG</t>
  </si>
  <si>
    <t>NOVABRITINE PULV  1 X 250 MG</t>
  </si>
  <si>
    <t>NOVABRITINE SIR 1 X  5ML  125MG/5ML</t>
  </si>
  <si>
    <t>NOVABRITINE SIR 1 X  5ML  250MG/5ML</t>
  </si>
  <si>
    <t>CLAMOXYL TABS COMP 1 X 500 MG</t>
  </si>
  <si>
    <t>AMOXYCAPS CAPS  1 X 500 MG</t>
  </si>
  <si>
    <t>AMOXICILLINE EG CAPS  1 X 500 MG</t>
  </si>
  <si>
    <t>AMOXICILLINE EG SIR 1X5ML 250MG/5ML</t>
  </si>
  <si>
    <t>AMOXYPEN CAPS  1 X 500 MG</t>
  </si>
  <si>
    <t>AMOXYPEN PULV  5 G SIR 250MG/5ML</t>
  </si>
  <si>
    <t>AMOXI-500 PULV  OR  1 X 500 MG</t>
  </si>
  <si>
    <t>FLEMOXIN SUSP OR 250MG/5ML</t>
  </si>
  <si>
    <t>CLAMOXYL 1G TABS COMP 1 X 1G</t>
  </si>
  <si>
    <t>NOVABRITINE 1G TABS COMP 1 X 1 G</t>
  </si>
  <si>
    <t>AMOXICILLINE TEVA CAPS 1 X 500 MG</t>
  </si>
  <si>
    <t>AMOXICILLINE TEVA SIR 1 X 250MG/5ML</t>
  </si>
  <si>
    <t>FLEMOXIN SOLUTAB   1 X 1 G</t>
  </si>
  <si>
    <t>AMOXICILLINE EFEKA CAPS 1 X 500 MG</t>
  </si>
  <si>
    <t>AMOXICILLINE EFEKA SIR 1 X 250MG/5ML</t>
  </si>
  <si>
    <t>AMOXICILLINE EG COMP 1 X 1 G</t>
  </si>
  <si>
    <t>MOXITOP CAPS 1X500MG</t>
  </si>
  <si>
    <t>AMOXICILLINE FAR 750 mg  cpr</t>
  </si>
  <si>
    <t>AMOXICILLINE FAR 500 mg  cpr</t>
  </si>
  <si>
    <t>AMOXICILLINE FAR 375 mg  cpr</t>
  </si>
  <si>
    <t>AMOXICILLINE FAR 250 mg  cpr</t>
  </si>
  <si>
    <t>BACTIMED CAPS 1 X 500 MG</t>
  </si>
  <si>
    <t>AMOXICILLINE SANDOZ COMP  1X500MG</t>
  </si>
  <si>
    <t>AMOXICILLINE SANDOZ COMP 1X1000MG</t>
  </si>
  <si>
    <t>AMOXICILLINE TEVA COMP DISP 1X500MG</t>
  </si>
  <si>
    <t>AMOXICILLINE TEVA COMP DISP 1X750MG</t>
  </si>
  <si>
    <t>AMOXICILLINE MERCK CAPS 1 X 500 MG</t>
  </si>
  <si>
    <t>AMOXICILLINE RATIO COMP 1 X 500 MG</t>
  </si>
  <si>
    <t>AMOXICILLINE RATIO COMP 1 X 750 MG</t>
  </si>
  <si>
    <t>AMOXYPEN COMP DISP 1 X 750 MG</t>
  </si>
  <si>
    <t>AMOXYPEN 250MG COMP DISP 1 X 250MG</t>
  </si>
  <si>
    <t>AMOXYPEN 500MG COMP DISP 1 X 500MG</t>
  </si>
  <si>
    <t>AMOXYPEN COMP EFFERV 1 X 1G</t>
  </si>
  <si>
    <t>AMOXYPEN 375MG COMP DISP 1 X 375MG</t>
  </si>
  <si>
    <t>AMOXIMED  500 COMP 1 X  500 MG</t>
  </si>
  <si>
    <t>AMOXIMED 1000 COMP 1 X 1000 MG</t>
  </si>
  <si>
    <t>CLAMOXYL AKTUA CAPS 1 X 500 MG PIP</t>
  </si>
  <si>
    <t>CLAMOXYL AKTUA COMP 1 X 1000 MG PIP</t>
  </si>
  <si>
    <t>DOCAMOXICI COMP DISP 1 X 500 MG</t>
  </si>
  <si>
    <t>DOCAMOXICI COMP DISP 1 X 1000 MG</t>
  </si>
  <si>
    <t>AMOXICILLINE TEVA COMP EFF 1X1G</t>
  </si>
  <si>
    <t>AMOXICILLINE BEXAL COMP SOL 1 X 1G</t>
  </si>
  <si>
    <t>AMOXICILLINE SANDOZ 1X250MG/5ML</t>
  </si>
  <si>
    <t>AMOXICILLINE EG COMP EFF 1 X 1 G</t>
  </si>
  <si>
    <t>CLAMOXYL PI PHARMA COMP DISP 1X1G</t>
  </si>
  <si>
    <t>AMOXICILLINE EG PI PH.COMP 1X500MG</t>
  </si>
  <si>
    <t>FLEMOXIN SOLUTAB PI PH. COMP 1X1G</t>
  </si>
  <si>
    <t>AMOXICILLINE EG PI PH.COMP 1X1000MG</t>
  </si>
  <si>
    <t>AMOXICILLINE SANDOZ 1X5ML 100MG/ML</t>
  </si>
  <si>
    <t>AMOXICILLINE APOTEX 1X5ML 50MG/ML</t>
  </si>
  <si>
    <t>AMOXICILLINE APOTEX CAPS 1X500MG</t>
  </si>
  <si>
    <t>AMOXICILLINE APOTEX COMP EFF 1X1G</t>
  </si>
  <si>
    <t>AMOXICILLINE SAND COMP DISP 1X1G</t>
  </si>
  <si>
    <t>AMOXICILLINE SANDOZ 500 mg  1 gel</t>
  </si>
  <si>
    <t>AMOXICILLINE EG 500 mg/5ml</t>
  </si>
  <si>
    <t>CLAMOXYL INJ IM-IV1X250MG+AQ PR INJ</t>
  </si>
  <si>
    <t>CLAMOXYL INJ IM-IV 1 X 500MG+AQ INJ</t>
  </si>
  <si>
    <t>CLAMOXYL INJ IM-IV 1 X 1G+AQ PR INJ</t>
  </si>
  <si>
    <t>CLAMOXYL INJ IM 1 X 1G+ALC BENZ 3 %</t>
  </si>
  <si>
    <t>FLEMOXIN FL INJ 1 X 500 MG + SOLV</t>
  </si>
  <si>
    <t>FLEMOXIN FL INJ 1 X 1 G + SOLV</t>
  </si>
  <si>
    <t>NOVABRITINE IM/IV  1 X 500 MG+SOLV</t>
  </si>
  <si>
    <t>NOVABRITINE IM/IV  1 X 1 G + SOLV</t>
  </si>
  <si>
    <t>NOVABRITINE IM INJ 1 X 1 G + SOLV</t>
  </si>
  <si>
    <t>BACAMPICIN COMP   1 X 400 MG</t>
  </si>
  <si>
    <t>BACOCIL COMP   1 X 400 MG</t>
  </si>
  <si>
    <t>PENGLOBE COMP  1 X 400 MG</t>
  </si>
  <si>
    <t>PENGLOBE COMP  1 X 200 MG</t>
  </si>
  <si>
    <t>SELEXID COMP  1 X 200 MG</t>
  </si>
  <si>
    <t>PIPCIL FL PULV INJ 1 X 2 G</t>
  </si>
  <si>
    <t>PIPCIL FL PULV INJ 1 X 4 G</t>
  </si>
  <si>
    <t>PIPCIL FL PULV  1 X 6 G INJ VIAL</t>
  </si>
  <si>
    <t>TRIACILLINE PERF  1 X  5 G</t>
  </si>
  <si>
    <t>TRIACILLINE FL INJ  1 X 2 G</t>
  </si>
  <si>
    <t>TRIACILLINE FL INJ  1 X 5 G</t>
  </si>
  <si>
    <t>NEGABAN FL IM/IV   1 X 1 G</t>
  </si>
  <si>
    <t>NEGABAN FL IV PERF 1 X 2 G</t>
  </si>
  <si>
    <t>NEGABAN FL IM 1 X  500 MG</t>
  </si>
  <si>
    <t>NEGABAN FL IM 1 X 1 G</t>
  </si>
  <si>
    <t>COMBICILLINE 1.200.000 IU INJ</t>
  </si>
  <si>
    <t>COMBICILLINE 2.000.000 IU INJ</t>
  </si>
  <si>
    <t>PENICILLINE FL INJ 1 X  1000000U</t>
  </si>
  <si>
    <t>PENICILLINE FL INJ 1 X  2000000U</t>
  </si>
  <si>
    <t>PENICILLINE-K FL INJ 1 X 1000000U</t>
  </si>
  <si>
    <t>ORPENIC COMP  1 X 400000 U</t>
  </si>
  <si>
    <t>ORPENIC SIR 1 X  5 ML  300000U/5ML</t>
  </si>
  <si>
    <t>PENI ORAL COMP  1 X 1000000 U</t>
  </si>
  <si>
    <t>PENI ORAL SOL  1X  5ML  200000U/5ML</t>
  </si>
  <si>
    <t>PENI ORAL FL SOL BUV  5ML 25MG/ML</t>
  </si>
  <si>
    <t>RIXAPEN COMP  1 X 500 MG</t>
  </si>
  <si>
    <t>PENADUR LA FL INJ 1 X 1.200.000 U</t>
  </si>
  <si>
    <t xml:space="preserve">PENADUR LA 1 flacon injectable 1200000 IU </t>
  </si>
  <si>
    <t>ORACILLINE COMP  1 X 1000000 U</t>
  </si>
  <si>
    <t>ORACILLINE SUSP OR 1X  5ML 250000U</t>
  </si>
  <si>
    <t>J01CE19</t>
  </si>
  <si>
    <t>WYPICIL COMP  1 X 500 MG</t>
  </si>
  <si>
    <t>WYPICIL SUSP OR 1 X  5ML  250MG/5ML</t>
  </si>
  <si>
    <t>DICLOCIL CAPS  1 X 500 MG</t>
  </si>
  <si>
    <t>DICLOCIL AMP IV 1 X 1 G</t>
  </si>
  <si>
    <t>ORBENIN CAPS  1 X 250 MG</t>
  </si>
  <si>
    <t>ORBENIN CAPS  1 X 500 MG</t>
  </si>
  <si>
    <t>ORBENIN PULV SIR 1 X  5ML 125MG/5ML</t>
  </si>
  <si>
    <t>PENSTAPHON CAPS  1 X 500 MG</t>
  </si>
  <si>
    <t>PENSTAPHO N SIR 1 X  5ML  125MG/5ML</t>
  </si>
  <si>
    <t>ORBENIN FL INJ 1 X 250 MG</t>
  </si>
  <si>
    <t>ORBENIN FL INJ 1 X 500MG+AMP SOLV</t>
  </si>
  <si>
    <t>ORBENIN FL INJ 1 X 1G + AMP SOLV</t>
  </si>
  <si>
    <t>PENSTAPHO CAPS  1 X 250 MG</t>
  </si>
  <si>
    <t>PENSTAPHO AMP INJ 1 X 250 MG</t>
  </si>
  <si>
    <t>PENSTAPHO AMP INJ 1 X 1 G</t>
  </si>
  <si>
    <t>FLOXAPEN CAPS  1 X 250 MG</t>
  </si>
  <si>
    <t>FLOXAPEN CAPS  1 X 500 MG</t>
  </si>
  <si>
    <t>STAPHYCID CAPS  1 X 250 MG</t>
  </si>
  <si>
    <t>STAPHYCID CAPS  1 X 500 MG</t>
  </si>
  <si>
    <t>STAPHICID SUSP OR 125MG/5ML</t>
  </si>
  <si>
    <t>STAPHYCID 5 ML SUSP OR 250 MG</t>
  </si>
  <si>
    <t>FLOXAPEN SIR 1 X 5ML/250 ML</t>
  </si>
  <si>
    <t>FLOXAPEN FL INJ 1 X 250 MG</t>
  </si>
  <si>
    <t>FLOXAPEN FL INJ 1 X 500 MG</t>
  </si>
  <si>
    <t>FLOXAPEN FL INJ  1 X 1 G</t>
  </si>
  <si>
    <t>STAPHYCID FL INJ 1 X 1 G</t>
  </si>
  <si>
    <t>FLUCLOXACILLINE FAULD VIAL 1X250MG</t>
  </si>
  <si>
    <t>FLUCLOXACILLINE FAULD VIAL 1X500MG</t>
  </si>
  <si>
    <t>FLUCLOXACILLINE FAULD VIAL 1X1G</t>
  </si>
  <si>
    <t>FLUCLOXACILLINE FAULD VIAL 1X2G</t>
  </si>
  <si>
    <t xml:space="preserve">FLOXAPEN 1 g - 1 flacon injectable 1 g </t>
  </si>
  <si>
    <t>UNASYN FL PULV  IM/IV 1X250MG-500MG</t>
  </si>
  <si>
    <t>UNASYN fl. pulv. I.M./I.V. 1 x 500 mg/1 g</t>
  </si>
  <si>
    <t>UNASYN fl. pulv. I.M./I.V. 1 x 1 g/2 g</t>
  </si>
  <si>
    <t>AUGMENTIN 500 COMP  1X500MG-125MG</t>
  </si>
  <si>
    <t>AUGMENTIN SIR 1X 5ML 125MG-31.25MG</t>
  </si>
  <si>
    <t>AUGMENTIN SIR 1X 5ML 250MG-62.50MG</t>
  </si>
  <si>
    <t>CLAVUCID PULV OR  1 X 125MG-31.25MG</t>
  </si>
  <si>
    <t>CLAVUCID PULV OR  1 X 250MG-62.5MG</t>
  </si>
  <si>
    <t>CLAVUCID PULV OR  1 X 500MG-125MG</t>
  </si>
  <si>
    <t>CLAVUCID COMP   1 X 500MG-125MG</t>
  </si>
  <si>
    <t>CLAVUCID PULV SIR 1 X 250 MG/5 ML</t>
  </si>
  <si>
    <t>AUGMENTIN 500 PULV OR 500 MG/125 MG</t>
  </si>
  <si>
    <t>AUGMENTIN DS500 COMP 1X500MG/125MG</t>
  </si>
  <si>
    <t>AMOXICILLINE/CLAVULANIC ACID AUROBINDO   cpr  875mg Am/125mg AC</t>
  </si>
  <si>
    <t>AMOXICILLINE/CLAVULANIC ACID AUROBINDO  cpr  500mg Am/125mg AC</t>
  </si>
  <si>
    <t>AUGMENTIN 875 mg (PharmaPartner)  cpr  125mg AC/875mg Am</t>
  </si>
  <si>
    <t>AUGMENTIN 500 mg (PharmaPartner)  cpr  125mg AC/500mg Am</t>
  </si>
  <si>
    <t>AMOXICLAV SANDOZ SUSP 1 X 5ML 125MG</t>
  </si>
  <si>
    <t>AMOXICLAV SANDOZ SUSP 1 X 5ML 250MG</t>
  </si>
  <si>
    <t>AMOXICLAV SANDOZ COMP 1 X 500MG</t>
  </si>
  <si>
    <t>AUGMENTIN 875MG COMP 1 X 875 MG</t>
  </si>
  <si>
    <t>CLAVUCID 875 COMP 1 X 875MG-125MG</t>
  </si>
  <si>
    <t>MERCK AMOXICLAV 125MG/5ML SUSP 5 ML</t>
  </si>
  <si>
    <t>MERCK AMOXICLAV 250MG/5ML SUSP 5ML</t>
  </si>
  <si>
    <t>MERCK AMOXICLAV COMP 1 X 500MG</t>
  </si>
  <si>
    <t>CO AMOXI RATIOPH 125 SUSP OR  5ML</t>
  </si>
  <si>
    <t>CO AMOXI RATIOPH 250 SUSP OR  5ML</t>
  </si>
  <si>
    <t>CO AMOXI RATIOPH 500/125MG COMP 1</t>
  </si>
  <si>
    <t>AMOXICLAV SANDOZ COMP 1 X 875MG</t>
  </si>
  <si>
    <t>CO AMOXILAN EG SUSP OR 1X125MG/5ML</t>
  </si>
  <si>
    <t>CO AMOXILAN EG SUSP OR 1X250MG/5ML</t>
  </si>
  <si>
    <t>MERCK AMOXICLAV COMP 1X875MG</t>
  </si>
  <si>
    <t>DOCAMOCLAF COMP 1 X 500MG/125 MG</t>
  </si>
  <si>
    <t>CO AMOXILAN EG COMP 1X500MG/125MG</t>
  </si>
  <si>
    <t>AUGMENTIN AKTUA COMP 1 X 500 MG</t>
  </si>
  <si>
    <t>AUGMENTIN AKTUA COMP 1 X 875 MG</t>
  </si>
  <si>
    <t>AUGMENTIN RETARD COMP 1X1G/62.5MG</t>
  </si>
  <si>
    <t>CLAVUCID SOLUTAB COMP 1 X 500/125MG</t>
  </si>
  <si>
    <t>AMOXICILLINE/ACID.CLAV.BEXAL COMP 1 (500 mg/125 mg)</t>
  </si>
  <si>
    <t>AMOXICLAV TEVA COMP 1 X 875/125 MG</t>
  </si>
  <si>
    <t>AMOXICLAV BEXAL COMP 1 X 250/125MG</t>
  </si>
  <si>
    <t>AMOCLANE EG COMP 1 X 875MG</t>
  </si>
  <si>
    <t>AMOXICLAV TEVA SUSP 5ML 125/31.25M</t>
  </si>
  <si>
    <t>AMOXICLAV TEVA SUSP 5ML 250/62.5MG</t>
  </si>
  <si>
    <t>AMOXICLAV TEVA COMP 1 X 500/125MG</t>
  </si>
  <si>
    <t>AMOCLANE EG SACH 1 X 875/125 MG</t>
  </si>
  <si>
    <t>DOCAMOCLAF COMP 1 X 125/875 MG</t>
  </si>
  <si>
    <t>AUGMENTIN OLYMPO COMP 1X500MG PIP</t>
  </si>
  <si>
    <t>CLAVULICS COMP 1 X 500/125MG</t>
  </si>
  <si>
    <t>CLAVULICS SIR 1 X 5ML 50/12.5 MG/ML</t>
  </si>
  <si>
    <t>BIOCLAVID PULV SUSP OR 125MG 1X5ML</t>
  </si>
  <si>
    <t>BIOCLAVID PULV SUSP OR 250MG 1X5ML</t>
  </si>
  <si>
    <t>AMOCLANE EG 500 mg/125 mg</t>
  </si>
  <si>
    <t>AMOCLANE EG 875 mg/125 mg</t>
  </si>
  <si>
    <t>AUGMENTIN FL INJ IV 1 X 1 G-200 MG</t>
  </si>
  <si>
    <t>AUGMENTIN FL INJ IV 1 X 2 G-200 MG</t>
  </si>
  <si>
    <t>AUGMENTIN P FL INJ 1 X 500 MG-50 MG</t>
  </si>
  <si>
    <t>AUGMENTIN P FL INJ 1 X 1 G-100 MG</t>
  </si>
  <si>
    <t>AMOXICLAV MERCK FL INJ 1X500MG/50MG</t>
  </si>
  <si>
    <t>AMOXICLAV MERCK FL INJ 1X1G/200MG</t>
  </si>
  <si>
    <t>AMOXICLAV MERCK FL INJ 1X2G/200MG</t>
  </si>
  <si>
    <t>DOCAMOCLAF PULV SOL INJ 1X1G/200MG</t>
  </si>
  <si>
    <t>DOCAMOCLAF PULV SOL INJ 1X2G/200MG</t>
  </si>
  <si>
    <t>AMOXICLAV SANDOZ FL INJ 1X1G/200MG</t>
  </si>
  <si>
    <t>AMOXICLAV SANDOZ FL 1X2G/200MG</t>
  </si>
  <si>
    <t>AMOXICLAV TEVA  FL 1 X 500MG/ 50MG</t>
  </si>
  <si>
    <t>AMOXICLAV TEVA  FL 1 X 1G/ 100MG</t>
  </si>
  <si>
    <t>AMOXICLAV TEVA FL 1 X 2G/200MG</t>
  </si>
  <si>
    <t>AMOXICLAV TEVA FL 1 X 1G/200MG</t>
  </si>
  <si>
    <t>AMOXICLAV SANDOZ 500mg/50mg fl inj pdr pr sol perf et inj</t>
  </si>
  <si>
    <t>TIMENTIN  FL PULV 3G/200MG INJ IV</t>
  </si>
  <si>
    <t>TIMENTIN  FL PULV 5G/200MG INJ IV</t>
  </si>
  <si>
    <t>TAZOCIN 1 FL INJ 2G/250MG</t>
  </si>
  <si>
    <t>TAZOCIN 1 FL INJ 4G/500MG</t>
  </si>
  <si>
    <t>PIPERACILLINE/TAZOBACTAM TEVA  fl inj  1x500ml   Pip: 8mg/ml  Taz: 1mg/ml</t>
  </si>
  <si>
    <t>PIPERACILLINE/TAZOBACTAM TEVA  fl inj  1x250ml   Pip: 8mg/ml  Taz: 1mg/ml</t>
  </si>
  <si>
    <t>PIPERACILLINE/TAZOBACT.EG FL INJ 2G</t>
  </si>
  <si>
    <t>PIPERACILLINE/TAZOBACT.EG FL INJ 4G</t>
  </si>
  <si>
    <t>PIPERACILLINE/TAZOB.FRES.FL 1X10ML</t>
  </si>
  <si>
    <t>PIPERACILLINE/TAZOB.FRES.FL 1X50ML</t>
  </si>
  <si>
    <t>PIPERACILLINE/TAZOB HOSPIRA 1X4/0.5</t>
  </si>
  <si>
    <t>PIPERACILL/TAZOBACT HOSPIRA FL 1X2G</t>
  </si>
  <si>
    <t>PIPERACILL/TAZOBACT SANDOZ FL 1X2G</t>
  </si>
  <si>
    <t>PIPERACILL/TAZOBACT SANDOZ FL1X4G</t>
  </si>
  <si>
    <t>PIPERACILLINE/TAZOB. MYLAN 4G/500MG</t>
  </si>
  <si>
    <t>PIPERACILLINE/TAZOB. MYLAN 2G/250MG</t>
  </si>
  <si>
    <t>PIPERACIL/TAZOBAC ACTAVIS FL 1X2G</t>
  </si>
  <si>
    <t>PIPERACIL/TAZOBAC ACTAVIS FL 1X4G</t>
  </si>
  <si>
    <t>CEPOREX CAPS  1 X 500 MG</t>
  </si>
  <si>
    <t>KEFORAL COMP  1 X 500 MG</t>
  </si>
  <si>
    <t>KEFORAL SUSP OR 1X 5ML 250MG/5ML</t>
  </si>
  <si>
    <t>CEPOREX SUSP OR 1 X 250 MG/5ML</t>
  </si>
  <si>
    <t>CEPOREX SIR 250 MG/5 ML  5 ML</t>
  </si>
  <si>
    <t>CEPALORIN AMP  1 X 1 G + SOLV</t>
  </si>
  <si>
    <t>KEFLIN FL INJ 1 X 1 G/10 ML</t>
  </si>
  <si>
    <t>CEFACIDAL AMP INJ 1 X 1 G</t>
  </si>
  <si>
    <t>CEFACIDAL IV 1 X 2 G</t>
  </si>
  <si>
    <t>CEFACIDAL IV IM 1 X 250 MG PED</t>
  </si>
  <si>
    <t>KEFZOL AMP INJ 1 X 1 G</t>
  </si>
  <si>
    <t>KEFZOL FL PERF 2 G IV</t>
  </si>
  <si>
    <t>CEFAZOLINE SANDOZ PULV SOL INJ 1X1G</t>
  </si>
  <si>
    <t>CEFAZOLINE SANDOZ PULV SOL INJ 1X2G</t>
  </si>
  <si>
    <t>CEFAZOLINE BC PULV INFUUS FL 1X2G</t>
  </si>
  <si>
    <t>CEFAZOLINE MYLAN FL INJ PULV 1X2G</t>
  </si>
  <si>
    <t>CEFAZOLINE MYLAN FL INJ PULV 1X1G</t>
  </si>
  <si>
    <t>CEFAZOLIN HOSPIRA  1 injectieflacon 1 g poeder voor oplossing voor infusie en injectie  1 g</t>
  </si>
  <si>
    <t>CEFAZOLIN HOSPIRA  1 injectieflacon 2 g poeder voor oplossing voor infusie en injectie  2 g</t>
  </si>
  <si>
    <t>DURACEF CAPS  1 X 250 MG</t>
  </si>
  <si>
    <t>DURACEF CAPS  1 X 500 MG</t>
  </si>
  <si>
    <t>DURACEF SUSP OR 1 X  5ML  125MG/5ML</t>
  </si>
  <si>
    <t>DURACEF SUSP OR 1 X  5ML  250MG/5ML</t>
  </si>
  <si>
    <t>MOXACEF CAPS  1 X 250 MG</t>
  </si>
  <si>
    <t>MOXACEF CAPS  1 X 500 MG</t>
  </si>
  <si>
    <t>MOXACEF PULV SUSP 1X 5ML 125MG/5ML</t>
  </si>
  <si>
    <t>MOXACEF PULV SUSP 1X 5ML 250MG/5ML</t>
  </si>
  <si>
    <t>DURACEF COMP  1 X 500 MG</t>
  </si>
  <si>
    <t>DURACEF SUSP OR 1 X  5ML  500MG/5ML</t>
  </si>
  <si>
    <t>MOXACEF PULV SUSP 1X 5ML 500MG/5ML</t>
  </si>
  <si>
    <t>MOXACEF COMP DISP 1 X 500 MG</t>
  </si>
  <si>
    <t>MERCK CEFADROXIL CAPS 1 X 500MG</t>
  </si>
  <si>
    <t>CEFADROXIL SANDOZ CAPS 1 X 500 MG</t>
  </si>
  <si>
    <t>CEFADROXIL SANDOZ SUSP OR 250MG/5ML</t>
  </si>
  <si>
    <t>CEFADROXIL SANDOZ SUSP OR 500MG/5ML</t>
  </si>
  <si>
    <t>CEFAPEROS CAPS 1 X 500 MG</t>
  </si>
  <si>
    <t>CEFAPEROS SUSP OR 5 ML/250MG</t>
  </si>
  <si>
    <t>VELOSEF CAPS  1 X 500 MG</t>
  </si>
  <si>
    <t>VELOSEF SUSP OR 1 X  5ML  250MG/5ML</t>
  </si>
  <si>
    <t>VELOSEF VIAL INJ 1 X 1 G + SOLV</t>
  </si>
  <si>
    <t>MEFOXIN FL INSP IM/IV 1 X 1 G</t>
  </si>
  <si>
    <t>MEFOXIN FL INSP IM/IV 1 X 2 G</t>
  </si>
  <si>
    <t>ZINNAT 250 COMP   1 X 250 MG</t>
  </si>
  <si>
    <t>ZINNAT 500 COMP   1 X 500 MG</t>
  </si>
  <si>
    <t>ZINNAT 125 COMP   1 X 125 MG</t>
  </si>
  <si>
    <t>ZINNAT PULV OR SACH  1 X 125 MG</t>
  </si>
  <si>
    <t>ZINNAT PULV OR SACH  1 X 250 MG</t>
  </si>
  <si>
    <t>CEFUROXIME EG 500 mg  cpr</t>
  </si>
  <si>
    <t>CEFUROXIME EG 250 mg  cpr</t>
  </si>
  <si>
    <t>ZINNAT 250 SUSP OR  5 ML  250MG/5ML</t>
  </si>
  <si>
    <t>AXETINE COMP 1 X 250 MG</t>
  </si>
  <si>
    <t>AXETINE SUSP OR  1 X 250 MG/5 ML</t>
  </si>
  <si>
    <t>AXETINE COMP 1 X 500 MG</t>
  </si>
  <si>
    <t>CEFUROXIME SANDOZ COMP 1 X 250 MG</t>
  </si>
  <si>
    <t>CEFUROXIME SANDOZ COMP 1 X 500 MG</t>
  </si>
  <si>
    <t>DOCCEFUROXIM COMP 1 X 250 MG</t>
  </si>
  <si>
    <t>DOCCEFUROXIM COMP 1 X 500 MG</t>
  </si>
  <si>
    <t>CEFUROXIM SANDOZ 500 mg  1 coated tab</t>
  </si>
  <si>
    <t>ZINACEF FL INJ 1 X 250 MG</t>
  </si>
  <si>
    <t>ZINACEF FL INJ 1 X 750 MG</t>
  </si>
  <si>
    <t>ZINACEF FL INJ 1 X 1.5 G</t>
  </si>
  <si>
    <t>ZINACEF IM/IV BOLUS FL 1 X  750 MG</t>
  </si>
  <si>
    <t>ZINACEF IM/IV BOLUS FL 1 X 1500 MG</t>
  </si>
  <si>
    <t>KEFUROX  750 FL LYOPH IM/IV 1X750MG</t>
  </si>
  <si>
    <t>KEFUROX 1500 FL LYOPH IM/IV 1X1.5 G</t>
  </si>
  <si>
    <t>CEFUROXIM MERCK FL INJ 1 X 250 MG</t>
  </si>
  <si>
    <t>CEFUROXIM MERCK FL INJ 1 X 750 MG</t>
  </si>
  <si>
    <t>CEFUROXIM MERCK FL INJ 1 X1500 MG</t>
  </si>
  <si>
    <t>CEFURIM  750 MG PULV VIAL 1 X 750MG</t>
  </si>
  <si>
    <t>CEFURIM 1500 MG PULV VIAL 1X1500MG</t>
  </si>
  <si>
    <t>DOCCEFURO FL 1 X 750 MG</t>
  </si>
  <si>
    <t>DOCCEFURO FL 1 X 1500 MG</t>
  </si>
  <si>
    <t>CEFUROXIM SODIUM SANDOZ FL 1X750MG</t>
  </si>
  <si>
    <t>CEFUROXIM SODIUM SANDOZ FL 1X1500MG</t>
  </si>
  <si>
    <t>CEFUROXIM FRES.FL 1X15ML  750MG</t>
  </si>
  <si>
    <t>CEFUROXIM FRES. FL 1 + AMP 1  750MG</t>
  </si>
  <si>
    <t>CEFUROXIM FRES.FL 1X15ML 1500MG</t>
  </si>
  <si>
    <t>CEFUROXIM FRES.FL 1X50ML 1500MG</t>
  </si>
  <si>
    <t>MANDOL FL PERF IV 1 X 2 G</t>
  </si>
  <si>
    <t>MANDOL FL INJ  1 X 1G</t>
  </si>
  <si>
    <t>MANDOL + LIDOCAINE AMP 1 X 1G+ SOLV</t>
  </si>
  <si>
    <t>CECLOR CAPS  1 X 250 MG</t>
  </si>
  <si>
    <t>CECLOR SUSP OR 1 X  5 ML  125MG/5ML</t>
  </si>
  <si>
    <t>CECLOR SUSP OR 1 X  5 ML  250MG/5ML</t>
  </si>
  <si>
    <t>CECLOR CAPS 1 X 500 MG</t>
  </si>
  <si>
    <t>CECLOR COMP 1 X 375 MG</t>
  </si>
  <si>
    <t>CECLOR COMP 1 X 750 MG</t>
  </si>
  <si>
    <t>DOCCEFACLO SIR  5 ML 250MG/5ML</t>
  </si>
  <si>
    <t>DOCCEFACLO 500 COMP 1 X 500 MG</t>
  </si>
  <si>
    <t>FACLORTOP SUSP OR 1 X 250MG/5ML</t>
  </si>
  <si>
    <t>FACLORTOP CAPS 1 X 500 MG</t>
  </si>
  <si>
    <t>CEFACLOPHAR GRAN SUSP OR 250MG 5ML</t>
  </si>
  <si>
    <t>CEFACLOPHAR CAPS 1 X 500 MG</t>
  </si>
  <si>
    <t>APACEF FL LYOPH  IV/IM 1 X 1 G</t>
  </si>
  <si>
    <t>APACEF FL LYOPH  IV/IM 1 X 2 G</t>
  </si>
  <si>
    <t>APACEF FL PERF  2 G</t>
  </si>
  <si>
    <t>MONOCID FL PULV 1 X 1 G +SOLV IM/IV</t>
  </si>
  <si>
    <t>MONOCID FL PULV 1 X 1 G +SOLV IM</t>
  </si>
  <si>
    <t>PANSPORINE FL LYOPH  IM 1 X 1G+SOLV</t>
  </si>
  <si>
    <t>PANSPORINE FL LYOPH  IV 1 X 1G+SOLV</t>
  </si>
  <si>
    <t>PRECEF AMP IM/IV 1 X 1 G</t>
  </si>
  <si>
    <t>PRECEF AMP IM/IV 1 X 2 G</t>
  </si>
  <si>
    <t>CLAFORAN FL IV/IM 1 X 1 G + SOLV</t>
  </si>
  <si>
    <t>CLAFORAN FL IV 1 X 2 G + SOLV</t>
  </si>
  <si>
    <t>CEFOTAXIM SANDOZ FLAC 1 X 1 G</t>
  </si>
  <si>
    <t>CEFOTAXIM SANDOZ FLAC 1 X 2 G</t>
  </si>
  <si>
    <t>CEFOTAXIME TEVA FL 1 X 1000 MG</t>
  </si>
  <si>
    <t>CEFOTAXIME TEVA FL 1 X 2000 MG</t>
  </si>
  <si>
    <t>KEFADIM FL IV/IM 1 X 500 MG</t>
  </si>
  <si>
    <t>KEFADIM FL IV/IM 1 X 1 G</t>
  </si>
  <si>
    <t>KEFADIM FL IV/IM 1 X 2 G</t>
  </si>
  <si>
    <t>GLAZIDIM GLAXO PULV FL 1 X 500 MG</t>
  </si>
  <si>
    <t>GLAZIDIM GLAXO PULV FL 1 X 1 G</t>
  </si>
  <si>
    <t>GLAZIDIM GLAXO PULV FL 1 X 2 G</t>
  </si>
  <si>
    <t>GLAZIDIM 1000 IM/IV BOLUS FL 1 X 1G</t>
  </si>
  <si>
    <t>GLAZIDIM 2000 IM/IV BOLUS FL 1 X 2G</t>
  </si>
  <si>
    <t>DOCCEFTAZIDIM FL INJ PULV 1X 500MG</t>
  </si>
  <si>
    <t>DOCCEFTAZIDIM FL INJ PULV 1X1000MG</t>
  </si>
  <si>
    <t>DOCCEFTAZIDIM FL INJ PULV 1X2000MG</t>
  </si>
  <si>
    <t>CEFTAZIDIME SANDOZ FL INJ 1X1000MG</t>
  </si>
  <si>
    <t>CEFTAZIDIME SANDOZ FL INJ 1X2000MG</t>
  </si>
  <si>
    <t>CEFTAZIDIME SANDOZ FL INJ 1X 500MG</t>
  </si>
  <si>
    <t>CEFTAZIDIM MYLAN PULV SOL INJ  0.5G</t>
  </si>
  <si>
    <t>CEFTAZIDIM MYLAN PULV SOL INJ 1G</t>
  </si>
  <si>
    <t>CEFTAZIDIM MYLAN PULV SOL INJ 2G</t>
  </si>
  <si>
    <t>CEFTAZIDIME FRESENIUS FL 1X 500MG</t>
  </si>
  <si>
    <t>CEFTAZIDIME FRESENIUS FL 1X1000MG</t>
  </si>
  <si>
    <t>CEFTAZIDIME FRESENIUS FL 1X2000MG</t>
  </si>
  <si>
    <t>CEFTAZIDIM MYLAN 1 g</t>
  </si>
  <si>
    <t>CEFTAZIDIM MYLAN 2 g</t>
  </si>
  <si>
    <t>PYOCEFAL PR FL IM 1 X 1 G + SOLV</t>
  </si>
  <si>
    <t>PYOCEFAL PR FL IV 1 X 0.5 G + SOLV</t>
  </si>
  <si>
    <t>PYOCEFAL PR FL IV 1 X 1 G + SOLV</t>
  </si>
  <si>
    <t>ROCEPHINE AMP PR PERF 1 X 2 G</t>
  </si>
  <si>
    <t>ROCEPHINE AMP IM 1 X 1 G + SOLV</t>
  </si>
  <si>
    <t>ROCEPHINE AMP IV 1 X 1 G + SOLV</t>
  </si>
  <si>
    <t>CEFTRIAXONE ACTAVIS 2 g  pdr for inj/inf</t>
  </si>
  <si>
    <t>CEFTRIAXONE ACTAVIS 1 g  pdr for inj/inf</t>
  </si>
  <si>
    <t>CEFTRIAXONE ACTAVIS 0.5 g  pdr for inj/inf</t>
  </si>
  <si>
    <t>CEFTRIAXONE SANDOZ FL PULV IM IV 1G</t>
  </si>
  <si>
    <t>CEFTRIAXONE SANDOZ FL PULV INJ 2G</t>
  </si>
  <si>
    <t>CEFTRIAXONE MERCK FL 1X500MG/2ML</t>
  </si>
  <si>
    <t>CEFTRIAXONE MERCK FL 1X500MG/5ML</t>
  </si>
  <si>
    <t>CEFTRIAXONE MERCK FL 1 X1G/3.5ML</t>
  </si>
  <si>
    <t>CEFTRIAXONE MERCK FL 1X1G/10ML</t>
  </si>
  <si>
    <t>CEFTRIAXONE MERCK FL 1 X 2 G</t>
  </si>
  <si>
    <t>CEFTRIAXONE DELTASEL FL PULV 1X0.5G</t>
  </si>
  <si>
    <t>CEFTRIAXONE DELTASEL FL PULV 1X1G</t>
  </si>
  <si>
    <t>CEFTRIAXONE DELTASEL FL PULV 1X2G</t>
  </si>
  <si>
    <t>CEFTRIAXONE FRES.FL PULV 1G 1X15ML</t>
  </si>
  <si>
    <t>CEFTRIAXONE FRES.FL PULV 2G 1X50ML</t>
  </si>
  <si>
    <t>CEFTRIAXONE HOSPIRA  1 injectieflacon 1 g poeder voor oplossing voor injectie  1 g</t>
  </si>
  <si>
    <t>CEFTRIAXONE HOSPIRA  1 injectieflacon 2 g poeder voor oplossing voor infusie  2 g</t>
  </si>
  <si>
    <t>GLOBOCEF COMP  1 X 500 MG</t>
  </si>
  <si>
    <t>GLOBOCEF SIR 5 ML 250 MG/5 ML</t>
  </si>
  <si>
    <t>MAXIPIME FL IV/IM 1 X 1 G</t>
  </si>
  <si>
    <t>MAXIPIME FL IV/IM 1 X 2 G</t>
  </si>
  <si>
    <t>CEFEPIM SANDOZ 2 g  pdr for inj</t>
  </si>
  <si>
    <t>CEFEPIM SANDOZ 1 g  pdr for inj</t>
  </si>
  <si>
    <t>CEFEPIM FRESENIUS KABI 2 g  pdr for inj</t>
  </si>
  <si>
    <t>CEFEPIM FRESENIUS KABI 1 g  pdr for inj</t>
  </si>
  <si>
    <t>CEFEPIM HOSPIRA  1 injectieflacon 1 g poeder voor oplossing voor infusie en injectie  1 g</t>
  </si>
  <si>
    <t>CEFEPIM HOSPIRA  1 injectieflacon 2 g poeder voor oplossing voor infusie en injectie  2 g</t>
  </si>
  <si>
    <t>CEFROM FL IV 1 X 500 MG</t>
  </si>
  <si>
    <t>CEFROM FL IV 1 X 1 G</t>
  </si>
  <si>
    <t>CEFROM FL IV 1 X 2 G</t>
  </si>
  <si>
    <t>CEFROM FL PERF 1 X 1 G</t>
  </si>
  <si>
    <t>CEFROM FL PERF 1 X 2 G</t>
  </si>
  <si>
    <t>CAYSTON 75mg/ml  1xamp solv 1ml et 1xfl pdre inj pr nÃ©buliseur</t>
  </si>
  <si>
    <t>AZACTAM FL INJ 1 X 2 G</t>
  </si>
  <si>
    <t>AZACTAM FL INJ  1 X 1 G</t>
  </si>
  <si>
    <t>AZACTAM FL IM/IV 1 X 500 MG</t>
  </si>
  <si>
    <t>MERONEM FL IM 1 X 500 MG + SOLV</t>
  </si>
  <si>
    <t>MERONEM FL IV PERF 1 X 250 MG</t>
  </si>
  <si>
    <t>MERONEM FL IV PERF 1 X 500 MG</t>
  </si>
  <si>
    <t>MEROPENEM HOSPIRA 1 g  pdr for inj/inf</t>
  </si>
  <si>
    <t>MEROPENEM HOSPIRA 500 mg  pdr for inj/inf</t>
  </si>
  <si>
    <t>MEROPENEM FRESENIUS KABI 1 g  pdr for inj/inf (+100ml)</t>
  </si>
  <si>
    <t>MEROPENEM FRESENIUS KABI 1 g  pdr for inj/inf (+50ml)</t>
  </si>
  <si>
    <t>MEROPENEM FRESENIUS KABI 1 g  pdr for inj/inf (+20ml)</t>
  </si>
  <si>
    <t>MEROPENEM FRESENIUS KABI 500 mg  pdr for inj/inf (+100ml)</t>
  </si>
  <si>
    <t>MEROPENEM FRESENIUS KABI 500 mg  pdr for inj/inf (+20ml)</t>
  </si>
  <si>
    <t>MEROPENEM SANDOZ 1 g  pdr for inj/inf</t>
  </si>
  <si>
    <t>MEROPENEM SANDOZ 500 mg  pdr for inj/inf</t>
  </si>
  <si>
    <t>DORIBAX FL INJ PERF PULV 1X500MG</t>
  </si>
  <si>
    <t>TIENAM FL PERF IV 250MG-250MG/ 60ML</t>
  </si>
  <si>
    <t>TIENAM FL PERF IV 500MG-500MG/120ML</t>
  </si>
  <si>
    <t>TIENAM MONOVIAL FL LYO 1X500/500MG</t>
  </si>
  <si>
    <t>IMIPENEM/CILASTATINE FRESENIUS KABI 500mg Imi/500mg Cila  inf</t>
  </si>
  <si>
    <t>ZINFORO  1 injectieflacon 600 mg poeder voor concentraat voor infusie  600 mg</t>
  </si>
  <si>
    <t>WELLCOPRIM COMP  1 X 100 MG</t>
  </si>
  <si>
    <t>WELLCOPRIM COMP  1 X 300 MG</t>
  </si>
  <si>
    <t>LUCOSIL COMP   1 X 500 MG</t>
  </si>
  <si>
    <t>SULFAPYELON COMP   1 X 167 MG</t>
  </si>
  <si>
    <t>UROLUCOSIL COMP  1 X 100 MG</t>
  </si>
  <si>
    <t>KELFIZINA COMP  1 X 200 MG</t>
  </si>
  <si>
    <t>LONGUM COMP  1 X 2 G</t>
  </si>
  <si>
    <t>BACTRIM COMP   1 X 80 MG/400 MG</t>
  </si>
  <si>
    <t>BACTRIM SIR 1 X   5 ML 40 MG-200 MG</t>
  </si>
  <si>
    <t>BACTRIM FORTE COMP   1X160MG/800MG</t>
  </si>
  <si>
    <t>EUSAPRIM COMP   1 X 80 MG/400 MG</t>
  </si>
  <si>
    <t>EUSAPRIM COMP  PEDIAT  1X20MG/100MG</t>
  </si>
  <si>
    <t>EUSAPRIM SIR 1X  5ML 40MG-200MG/5ML</t>
  </si>
  <si>
    <t>EUSAPRIM FORTE COMP   1X160MG/800MG</t>
  </si>
  <si>
    <t>SULFOTRIM COMP   1 X 80 MG/400 MG</t>
  </si>
  <si>
    <t>SULFOTRIM SIR 1X  5ML 40MG-200MG/5M</t>
  </si>
  <si>
    <t>SULFOTRIM FORTE COMP  1X160MG/800MG</t>
  </si>
  <si>
    <t>CO TRIMOXAZOLE COMP   1X160MG/800MG</t>
  </si>
  <si>
    <t>COTRIM RATIOPHARM 800/160 COMP 1</t>
  </si>
  <si>
    <t>BACTRIM AMP INJ 5 ML 80MG/400MG</t>
  </si>
  <si>
    <t>EUSAPRIM AMP PERF 5 ML 80MG/400MG</t>
  </si>
  <si>
    <t>TRIMATRIM COMP   1 X 90 MG/410 MG</t>
  </si>
  <si>
    <t>TRIMATRIM SIR 1X  5ML 45MG-205MG/5MG</t>
  </si>
  <si>
    <t>TRIMIN FORTE COMP   1 X 180MG/820MG</t>
  </si>
  <si>
    <t>ERY-MAX CAPS  1 X 250 MG</t>
  </si>
  <si>
    <t>ERY-MAX SUSP OR 1 X  5 ML 200MG/5ML</t>
  </si>
  <si>
    <t>ERYTHRO 500 PULV OR  1 X 500 MG</t>
  </si>
  <si>
    <t>ERYTHROCINE COMP   1 X 250 MG</t>
  </si>
  <si>
    <t>ERYTHROCINE COMP   1 X 500 MG</t>
  </si>
  <si>
    <t>ERYTHROFORTE  500 PULV  1 X 500 MG</t>
  </si>
  <si>
    <t>ILOSONE COMP  1 X 500 MG</t>
  </si>
  <si>
    <t>ILOSONE SIR 1 X  5 ML  125 MG/5 ML</t>
  </si>
  <si>
    <t>ILOSONE FORTE SIR 1X 5ML 250MG/5ML</t>
  </si>
  <si>
    <t>ILOSONE S-500 SACH  1 X 500 MG</t>
  </si>
  <si>
    <t>ERYTHROCINE SIR 1 X  5 ML 250MG/5ML</t>
  </si>
  <si>
    <t>ERYTHROFORTE  500 COMP  1 X 500 MG</t>
  </si>
  <si>
    <t>MACROMYCINE SACH  1 X 250 MG</t>
  </si>
  <si>
    <t>MACROMYCINE SACH  1 X 500 MG</t>
  </si>
  <si>
    <t>ERYTHRO 250 SIR 1 X  5 ML 250MG/5ML</t>
  </si>
  <si>
    <t>ERYTHROFORTE 1000 PULV OR 1 X 1G</t>
  </si>
  <si>
    <t>MACROMYCINE SACH  1 X 1 G</t>
  </si>
  <si>
    <t>ERYTHROCINE FL INJ IV 1 X 1 G</t>
  </si>
  <si>
    <t>ERYTHROCINE AMP IM 1 X 100 MG/2 ML</t>
  </si>
  <si>
    <t>ERYTHROMYCINE LACTO FL PULV IV 1X1G</t>
  </si>
  <si>
    <t>ROVAMYCINE COMP  1 X 500 MG</t>
  </si>
  <si>
    <t>RULID COMP  1 X 150 MG</t>
  </si>
  <si>
    <t>CLARAMID COMP  1 X 150 MG</t>
  </si>
  <si>
    <t>CLARAMID PULV OR  1 X 50 MG</t>
  </si>
  <si>
    <t>RULID PULV OR  1 X 150 MG</t>
  </si>
  <si>
    <t>CLARAMID COMP 1 X 50MG</t>
  </si>
  <si>
    <t>CLARAMID COMP  1 X 100 MG</t>
  </si>
  <si>
    <t>RULID COMP DISP 1 X 50 MG</t>
  </si>
  <si>
    <t>RULID COMP 1 X 100 MG</t>
  </si>
  <si>
    <t>ROXITHROMYCINE SANDOZ COMP 1X150MG</t>
  </si>
  <si>
    <t>DOCROXITHRO 150 COMP 1 X 150 MG</t>
  </si>
  <si>
    <t>DOCROXITHRO 300 COMP 1 X 300MG</t>
  </si>
  <si>
    <t>ROXITHROMYCINE EG COMP 1 X 150 MG</t>
  </si>
  <si>
    <t>TAO CAPS  1 X 500 MG</t>
  </si>
  <si>
    <t>BICLAR 250 COMP 1 X 250 MG</t>
  </si>
  <si>
    <t>BICLAR SUSP OR 1 X 125MG/5ML</t>
  </si>
  <si>
    <t>MACLAR COMP  1 X 500 MG</t>
  </si>
  <si>
    <t>HELICLAR COMP 1 X 500 MG</t>
  </si>
  <si>
    <t>BICLAR 500 FORTE COMP 1 X 500 MG</t>
  </si>
  <si>
    <t>BICLAR UNO COMP 1 X 500 MG</t>
  </si>
  <si>
    <t>MONAXIN COMP 1 X 500 MG</t>
  </si>
  <si>
    <t>CLARITHROSANDOZ  tab 1x 500mg</t>
  </si>
  <si>
    <t>CLARITHROMYCIN KDT 250mg/5ml  1x5ml</t>
  </si>
  <si>
    <t>CLARITHROMYCIN KDT 125mg/5ml  1x5ml</t>
  </si>
  <si>
    <t>CLARITHROSANDOZ  tab 1x 250mg</t>
  </si>
  <si>
    <t>CLARITHROMYCINE UNO EG  tab effet retard  1x 500mg</t>
  </si>
  <si>
    <t>CLARITHROMYCINE UNO MYLAN 500 mg  cpr</t>
  </si>
  <si>
    <t>BICLAR 250 KIDS SUSP 250MG/5ML  5ML</t>
  </si>
  <si>
    <t>MERCK CLARITHROMYCIN COMP 1X250MG</t>
  </si>
  <si>
    <t>MERCK CLARITHROMYCIN COMP 1X500MG</t>
  </si>
  <si>
    <t>CLARITHROMYCINE RATIO COMP 1X500MG</t>
  </si>
  <si>
    <t>CLARITHROMYCINE SANDOZ COMP 1X500MG</t>
  </si>
  <si>
    <t>CLARITHROMYCINE ABBOTT COMP 1X250MG</t>
  </si>
  <si>
    <t>CLARITHROMYCINE ABBOTT COMP 1X500MG</t>
  </si>
  <si>
    <t>CLARITHROMYCINE EG COMP 1 X 250 MG</t>
  </si>
  <si>
    <t>CLARITHROMYCINE EG COMP 1 X 500 MG</t>
  </si>
  <si>
    <t>CLARITHROMYCINE ABBOTT UNO COMP 1</t>
  </si>
  <si>
    <t>CLARITHROMYCINE EG SUSP 1X250MG/5ML</t>
  </si>
  <si>
    <t>CLARITHROMYCINE EG SUSP 1X125MG/5ML</t>
  </si>
  <si>
    <t>CLARITHROMYCINE TEVA COMP  1X250MG</t>
  </si>
  <si>
    <t>CLARITHROMYCINE TEVA COMP  1X500MG</t>
  </si>
  <si>
    <t>CLARITHROMYCINE SANDOZ COMP 1X250MG</t>
  </si>
  <si>
    <t>CLARITHROMED COMP 1 X 250 MG</t>
  </si>
  <si>
    <t>CLARITHROMED COMP 1 X 500 MG</t>
  </si>
  <si>
    <t>MONOCLARIUM CAPS 1 X 200 MG</t>
  </si>
  <si>
    <t>CLARITHROSANDOZ  granul pr susp buv  25mg/ml  1x 5ml</t>
  </si>
  <si>
    <t>CLARITHROSANDOZ  granul pr susp buv  50mg/ml  1x 5ml</t>
  </si>
  <si>
    <t>CLARITHROMYCINE TEVA  tab effet retard  1x 500mg</t>
  </si>
  <si>
    <t>BICLAR FL IV 1 X 500 MG</t>
  </si>
  <si>
    <t>ZITROMAX CAPS 1 X 250 MG</t>
  </si>
  <si>
    <t>ZITROMAX SUSP OR 1 X 5ML 200MG/5ML</t>
  </si>
  <si>
    <t>AZITHROMYCINE MYLAN 500 mg  cpr</t>
  </si>
  <si>
    <t>AZITHROMYCINE MYLAN 250 mg  cpr</t>
  </si>
  <si>
    <t>AZITHROMYCINE MYLAN  sir  1x5ml  40mg/ml</t>
  </si>
  <si>
    <t>ZITROMAX COMP 1 X 250 MG</t>
  </si>
  <si>
    <t>ZITROMAX COMP FILMCOATED 1X500MG</t>
  </si>
  <si>
    <t>MERCK AZITHROMYCINE COMP 1X250MG</t>
  </si>
  <si>
    <t>MERCK AZITHROMYCINE COMP 1X500MG</t>
  </si>
  <si>
    <t>AZITHROMYCINE SANDOZ COMP 1 X 250MG</t>
  </si>
  <si>
    <t>AZITHROMYCINE SANDOZ COMP 1 X 500MG</t>
  </si>
  <si>
    <t>AZITHROMYCINE EG COMP 1 X 250 MG</t>
  </si>
  <si>
    <t>AZITHROMYCINE EG COMP 1 X 500 MG</t>
  </si>
  <si>
    <t>AZITHROMYCINE RATIOPH COMP 1X250MG</t>
  </si>
  <si>
    <t>AZITHROMYCINE RATIOPH COMP 1X500MG</t>
  </si>
  <si>
    <t>AZITHROMYCINE SANDOZ 1X5ML 40MG/ML</t>
  </si>
  <si>
    <t>AZITHROMYCIN APOTEX COMP 1X250MG</t>
  </si>
  <si>
    <t>AZITHROMYCIN APOTEX COMP 1X500MG</t>
  </si>
  <si>
    <t>AZITHROMYCINE TEVA COMP 1X250MG</t>
  </si>
  <si>
    <t>AZITHROMYCINE TEVA COMP 1X500MG</t>
  </si>
  <si>
    <t>ZITROMAX PI PH COMP 1 X 500MG</t>
  </si>
  <si>
    <t>AZITHROMYCINE EG 1 X 5 ML 40MG/ML</t>
  </si>
  <si>
    <t>AZITHROMED  1 filmomhulde tablet  500 mg</t>
  </si>
  <si>
    <t>AZITHROMED 250 mg  1 coated tab</t>
  </si>
  <si>
    <t>MERCED COMP 1 X 600 MG</t>
  </si>
  <si>
    <t>MERCED GRAN SUSP OR 10 ML 50MG/ML</t>
  </si>
  <si>
    <t>UNIBAC 250 COMP  1 X 250 MG</t>
  </si>
  <si>
    <t>KETEK 400MG COMP 1 X 400 MG</t>
  </si>
  <si>
    <t>DALACIN C CAPS   1 X 150 MG</t>
  </si>
  <si>
    <t>DALACIN C CAPS   1 X 300 MG</t>
  </si>
  <si>
    <t>DALACIN C SIR 1 X  5 ML  75 MG/5 ML</t>
  </si>
  <si>
    <t>CLINDAMYCINE EG 300 mg  gel</t>
  </si>
  <si>
    <t>CLINDAMYCIN SANDOZ 300 mg  gel</t>
  </si>
  <si>
    <t>CLINDAMYCIN SANDOZ 150 mg  gel</t>
  </si>
  <si>
    <t>DALACIN C AKTUA CAPS 1X300MG PIP</t>
  </si>
  <si>
    <t>DALACIN C PI PHARMA CAPS 1X300MG</t>
  </si>
  <si>
    <t>DALACIN C IMPEXECO CAPS 1X300MG</t>
  </si>
  <si>
    <t>CLINDAMYCINE EG 600 mg 1 gel</t>
  </si>
  <si>
    <t>DALACIN C AMP 1 X 300 MG/2 ML</t>
  </si>
  <si>
    <t>DALACIN C AMP 1 X 600 MG/4 ML</t>
  </si>
  <si>
    <t>DALACIN C AMP 1 X 900 MG/6 ML</t>
  </si>
  <si>
    <t>CLINDAMYCINE FRES AMP 1X2ML 150MG</t>
  </si>
  <si>
    <t>CLINDAMYCINE FRES AMP 1X4ML 150MG</t>
  </si>
  <si>
    <t>CLINDAMYCINE FRES AMP 1X6ML 150MG</t>
  </si>
  <si>
    <t>LINCOCIN CAPS  1 X 500 MG</t>
  </si>
  <si>
    <t>LINCOCIN SIR 1 X  5 ML  250 MG/5 ML</t>
  </si>
  <si>
    <t>LINCOCIN SER INJ 1 X 600 MG/2 ML</t>
  </si>
  <si>
    <t>LINCOCIN VIAL PEDIATR 1 X 300MG/1ML</t>
  </si>
  <si>
    <t>PYOSTACINE COMP  1 X 500 MG</t>
  </si>
  <si>
    <t>STREPTOMYCINE FL INJ 1</t>
  </si>
  <si>
    <t>TOBI AMP SOL PR NEB 1X300MG/5ML</t>
  </si>
  <si>
    <t>TOBI PODHALER 28 mg  4 gel for inhal</t>
  </si>
  <si>
    <t>OBRACIN AMP 1 X 80 MG/2 ML</t>
  </si>
  <si>
    <t>TOBRAMYCINE B BRAUN  fl inj  3mg/ml  1x120ml</t>
  </si>
  <si>
    <t>TOBRAMYCINE B BRAUN  fl inj  3mg/ml  1x80ml</t>
  </si>
  <si>
    <t>TOBRAMYCINE B BRAUN  fl inj  1mg/ml  1x80ml</t>
  </si>
  <si>
    <t>TOBRAMYCINE FL INJ 1 X 80MG/2ML</t>
  </si>
  <si>
    <t>SEPTOPAL 10 BILLES-KRALEN</t>
  </si>
  <si>
    <t>SEPTOPAL 30 BILLES-KRALEN</t>
  </si>
  <si>
    <t>SEPTOPAL 60 BILLES-KRALEN</t>
  </si>
  <si>
    <t>DURACOLL IMPLANT 10X10X0.5CM 130 MG</t>
  </si>
  <si>
    <t>GENTAMICINE 0.08%+NACL 0.9% 1X100ML</t>
  </si>
  <si>
    <t>GEOMYCINE AMP INJ  1 X 80 MG/2 ML</t>
  </si>
  <si>
    <t>GEOMYCINE VIAL INJ 1 X 80 MG/2 ML</t>
  </si>
  <si>
    <t>GEOMYCINE D S  SER INJ 1 X 80MG/2ML</t>
  </si>
  <si>
    <t>GENTAMICINE PHARMAFL SAC/ZAK 100 ML ( 0.8 mg/ml)</t>
  </si>
  <si>
    <t>GENTAMYCINE B. BRAUN 3 mg/ml  1x120ml</t>
  </si>
  <si>
    <t>GENTAMYCINE B. BRAUN 3 mg/ml  1x80ml</t>
  </si>
  <si>
    <t>GENTAMYCINE B. BRAUN 1 mg/ml  1x80ml</t>
  </si>
  <si>
    <t>KANAMYTREX FL IM 1 X 500 MG</t>
  </si>
  <si>
    <t>KANAMYTREX FL INJ 1 X 1 G</t>
  </si>
  <si>
    <t>AMUKIN FL INJ 1 X 100 MG/2 ML</t>
  </si>
  <si>
    <t>AMUKIN FL INJ 1 X 500 MG/2 ML</t>
  </si>
  <si>
    <t>AMUKIN FL INJ 1 X 1 G/4 ML</t>
  </si>
  <si>
    <t>AMIKACINE FAULDING INJ 1X500MG/2ML</t>
  </si>
  <si>
    <t>AMIKACINE B. BRAUN 10mg/ml  sol for infusion  1fl 100ml</t>
  </si>
  <si>
    <t>AMIKACINE B. BRAUN 5mg/ml  sol for infusion  1fl 100ml</t>
  </si>
  <si>
    <t>AMIKACINE B. BRAUN 2.5mg/ml  sol for infusion  1fl 100ml</t>
  </si>
  <si>
    <t>AMUKIN LYOPH FL IV 1 X 250MG/2ML</t>
  </si>
  <si>
    <t>AMUKIN LYOPH FL IV 1 X 500MG/2ML</t>
  </si>
  <si>
    <t>AMUKIN LYOPH FL IV 1 X 1G/4ML</t>
  </si>
  <si>
    <t>NETROMYCINE AMP IM/IV 1 X 200MG/2ML</t>
  </si>
  <si>
    <t>NETROMYCINE AMP INJ 1 X 15MG/1.5ML</t>
  </si>
  <si>
    <t>NETROMYCINE VIAL INJ 1 X 50 MG/2 ML</t>
  </si>
  <si>
    <t>NETROMYCINE VIAL INJ 1 X 100MG/1ML</t>
  </si>
  <si>
    <t>NETROMYCINE VIAL INJ 1X 150MG/1.5ML</t>
  </si>
  <si>
    <t>NETROMYCINE AMP 1 IM/IV 2.0ML/400MG</t>
  </si>
  <si>
    <t>DIKACINE AMP INJ  1 X 75 MG/1.5 ML</t>
  </si>
  <si>
    <t>ISEPACINE 100 AMP INJ 1 X 100MG/1ML</t>
  </si>
  <si>
    <t>ISEPACINE 250 AMP INJ 1 X 250MG/1ML</t>
  </si>
  <si>
    <t>ISEPACINE 500 AMP INJ 1 X 500MG/2ML</t>
  </si>
  <si>
    <t>TARIVID COMP  1 X 200 MG</t>
  </si>
  <si>
    <t>TARIVID COMP   1 X 400 MG</t>
  </si>
  <si>
    <t>OFLOXACINE SANDOZ 400 mg  cpr</t>
  </si>
  <si>
    <t>DOCOFLOXACINE 200 COMP 1 X 200 MG</t>
  </si>
  <si>
    <t>DOCOFLOXACINE 400 COMP 1 X 400 MG</t>
  </si>
  <si>
    <t>OFLOXACINE RATIOPH COMP 1 X 200 MG</t>
  </si>
  <si>
    <t>OFLOXACINE RATIOPH COMP 1 X 400MG</t>
  </si>
  <si>
    <t>OFLOXACINE SANDOZ COMP 1 X 400 MG</t>
  </si>
  <si>
    <t>OFLOXACINE TEVA COMP 1 X 400 MG</t>
  </si>
  <si>
    <t>MERCK OFLOXACINE 200 COMP 1X200MG</t>
  </si>
  <si>
    <t>MERCK OFLOXACINE 400 COMP 1X400MG</t>
  </si>
  <si>
    <t>OFLOXACINE EG COMP 1 X 200 MG</t>
  </si>
  <si>
    <t>OFLOXACINE EG COMP 1 X 400 MG</t>
  </si>
  <si>
    <t>OFLOXACINE SANDOZ COMP 1 X 200 MG</t>
  </si>
  <si>
    <t>OFLOXACINE TEVA 200 mg  1 coated tab</t>
  </si>
  <si>
    <t>TARIVID IV SOL FL  1 X 200MG/100ML</t>
  </si>
  <si>
    <t>TARIVID IV SOL FL  1 X 100MG/ 50ML</t>
  </si>
  <si>
    <t>TARIVID IV SOL FL  1 X 400MG/200ML</t>
  </si>
  <si>
    <t>CIPROXINE COMP   1 X 250 MG</t>
  </si>
  <si>
    <t>CIPROXINE 500 COMP 1 X 500 MG</t>
  </si>
  <si>
    <t>CIPROFLOXACINE PFIZER 750 mg  cpr</t>
  </si>
  <si>
    <t>CIPROFLOXACINE PFIZER 500 mg  cpr</t>
  </si>
  <si>
    <t>CIPROFLOXACINE PFIZER 250 mg  cpr</t>
  </si>
  <si>
    <t>CIPROXINE AKTUA COMP 1X250MG PIP</t>
  </si>
  <si>
    <t>CIPROBEL 500MG COMP 1 X 500 MG</t>
  </si>
  <si>
    <t>CIPROBEL 250MG COMP 1 X 250 MG</t>
  </si>
  <si>
    <t>MERCK CIPROFLOXACINE COMP 1X250MG</t>
  </si>
  <si>
    <t>MERCK CIPROFLOXACINE COMP 1X500MG</t>
  </si>
  <si>
    <t>CIPROXINE SUSP OR 1 X 250MG/5ML</t>
  </si>
  <si>
    <t>CIPROFLOXACINE SANDOZ COMP 1X250MG</t>
  </si>
  <si>
    <t>CIPROFLOXACINE SANDOZ COMP 1X500MG</t>
  </si>
  <si>
    <t>CIPROFLOXACINE BEXAL COMP 1X250MG</t>
  </si>
  <si>
    <t>CIPROFLOXACINE BEXAL COMP 1X500MG</t>
  </si>
  <si>
    <t>CIPROFLOXACINE BEXAL COMP 1X750MG</t>
  </si>
  <si>
    <t>DOCCIPROFLO 250 COMP 1 X 250 MG</t>
  </si>
  <si>
    <t>DOCCIPROFLO 500 COMP 1 X 500 MG</t>
  </si>
  <si>
    <t>DOCCIPROFLO 750 COMP 1 X 750 MG</t>
  </si>
  <si>
    <t>CIPROFLOXACINE RATIOPH COMP 1X500MG</t>
  </si>
  <si>
    <t>CIPROFLOXACINE EG COMP  1X250MG</t>
  </si>
  <si>
    <t>CIPROFLOXACINE EG COMP 1X500MG</t>
  </si>
  <si>
    <t>CIPROFLOXACINE EG COMP 1X750MG</t>
  </si>
  <si>
    <t>CIPROFLOXACINE TEVA COMP 1 X 250MG</t>
  </si>
  <si>
    <t>CIPROFLOXACINE TEVA COMP 1 X 500MG</t>
  </si>
  <si>
    <t>CIPROFLOMED COMP 1 X 250 MG</t>
  </si>
  <si>
    <t>CIPROFLOMED COMP 1 X 500 MG</t>
  </si>
  <si>
    <t>CIPROFLOMED COMP 1 X 750 MG</t>
  </si>
  <si>
    <t>CIPROFLOXACINE EG PI PH.COMP1X500MG</t>
  </si>
  <si>
    <t>CIPROFLOXACINE TEVA COMP 1X250MG</t>
  </si>
  <si>
    <t>CIPROFLOXACINE TEVA COMP 1X500MG</t>
  </si>
  <si>
    <t>CIPROFLOXACINE TEVA COMP 1X750MG</t>
  </si>
  <si>
    <t>CIPROXINE SOL IV 200 MG/100 ML</t>
  </si>
  <si>
    <t>CIPROFLOXACINE EG 2 mg/ml  1x200ml</t>
  </si>
  <si>
    <t>CIPROFLOXACINE EG 2 mg/ml  1x100ml</t>
  </si>
  <si>
    <t>CIPROFLOXACINE EG 2 mg/ml  1x50ml</t>
  </si>
  <si>
    <t>CIPROFLOXACINE TEVA 2 mg/ml  1x200ml</t>
  </si>
  <si>
    <t>CIPROFLOXACINE TEVA 2 mg/ml  1x100ml</t>
  </si>
  <si>
    <t>CIPROFLOXACINE FRESENIUS KABI  1x200ml  2mg/ml</t>
  </si>
  <si>
    <t>CIPROFLOXACINE FRESENIUS KABI  1x100ml  2mg/ml</t>
  </si>
  <si>
    <t>CIPROXINE IV FLEXI+GLUC400MG/200ML</t>
  </si>
  <si>
    <t>CIPROFLOXACINE MERCK 1X100ML 2MG/ML</t>
  </si>
  <si>
    <t>CIPROFLOXACINE MERCK 1X200ML 2MG/ML</t>
  </si>
  <si>
    <t>CIPROFLOXACINE FRESEN. 200ML 2MG/ML</t>
  </si>
  <si>
    <t>CIPROFLOXACINE FRESEN. 100ML 2MG/ML</t>
  </si>
  <si>
    <t>CIPROFLOXACINE REDIBAG 100ML 2MG/ML</t>
  </si>
  <si>
    <t>CIPROFLOXACINE REDIBAG 200ML 2MG/ML</t>
  </si>
  <si>
    <t>CIPROFLOXACINE FL 1 X 100 ML 2MG/ML</t>
  </si>
  <si>
    <t>CIPROFLOXACINE FL 1 X 200 ML 2MG/ML</t>
  </si>
  <si>
    <t>PEFLACINE COMP  1 X 400 MG</t>
  </si>
  <si>
    <t>PEFLACINE AMP INJ 400 MG</t>
  </si>
  <si>
    <t>PEFLACINE SAC PERF 1 X 400MG/125ML</t>
  </si>
  <si>
    <t>ZOROXIN COMP  1 X 400 MG</t>
  </si>
  <si>
    <t>NORFLOXACINE TEVA COMP 1 X 400 MG</t>
  </si>
  <si>
    <t>NORFLOXACIN RATIOPH COMP 1 X 400 MG</t>
  </si>
  <si>
    <t>NORFLOXACINE EG COMP 1 X 400 MG</t>
  </si>
  <si>
    <t>FLOXOLONE COMP ENT 1 X 400 MG</t>
  </si>
  <si>
    <t>NORFLOXACINE SANDOZ COMP 1 X 400MG</t>
  </si>
  <si>
    <t>DOCNORFLOXA COMP 1 X 400 MG</t>
  </si>
  <si>
    <t>QUINODIS COMP 1 X 400 MG</t>
  </si>
  <si>
    <t>QUINODIS AMP PERF 100ML 400MG/100ML</t>
  </si>
  <si>
    <t>RUFAKIN COMP 1 X 200 MG</t>
  </si>
  <si>
    <t>TAVANIC IMPEXECO  tab  1x 500mg</t>
  </si>
  <si>
    <t>DOC LEVOFLOXACINE 500 mg  cpr</t>
  </si>
  <si>
    <t>DOC LEVOFLOXACINE 250 mg  cpr</t>
  </si>
  <si>
    <t>LEVOFLOXACINE TEVA 500 mg  cpr</t>
  </si>
  <si>
    <t>LEVOFLOXACINE TEVA 250 mg  cpr</t>
  </si>
  <si>
    <t>LEVOFLOXACINE SANDOZ 500 mg  cpr</t>
  </si>
  <si>
    <t>LEVOFLOXACINE SANDOZ 250 mg  cpr</t>
  </si>
  <si>
    <t>LEVOFLOXACIN APOTEX 500 mg  cpr</t>
  </si>
  <si>
    <t>LEVOFLOXACIN APOTEX 250 mg  cpr</t>
  </si>
  <si>
    <t>LEVOFLOXACINE MYLAN 500 mg  cpr</t>
  </si>
  <si>
    <t>LEVOFLOXACINE MYLAN 250 mg  cpr</t>
  </si>
  <si>
    <t>LEVOFLOXACINE EG 500 mg  cpr</t>
  </si>
  <si>
    <t>TAVANIC 250 COMP 1 X 250 MG</t>
  </si>
  <si>
    <t>TAVANIC 500 COMP 1 X 500 MG</t>
  </si>
  <si>
    <t>TAVANIC AKTUAPHARMA COMP 1 X 500MG</t>
  </si>
  <si>
    <t>TAVANIC PI PHARMA COMP 1 X 500 MG</t>
  </si>
  <si>
    <t>LEVOFLOXACIN HOSPIRA  fl 1x 100ml 5mg/ml</t>
  </si>
  <si>
    <t>LEVOFLOXACINE FRESENIUS KABI 5 mg/ml  sol for inf  1x50ml</t>
  </si>
  <si>
    <t>LEVOFLOXACINE ACTAVIS 5 mg/ml  1x100ml</t>
  </si>
  <si>
    <t>LEVOFLOXACINE TEVA 5 mg/ml  sol for inf  1x100ml</t>
  </si>
  <si>
    <t>LEVOFLOXACINE TEVA 5 mg/ml  sol for inf  1x50ml</t>
  </si>
  <si>
    <t>LEVOFLOXACINE FRESENIUS KABI 5 mg/ml  sol for inf  1x100ml</t>
  </si>
  <si>
    <t>LEVOFLOXACINE SANDOZ 5 mg/ml  sol for inf  1x100ml</t>
  </si>
  <si>
    <t>LEVOFLOXACINE EG 5 mg/ml  1x100ml</t>
  </si>
  <si>
    <t>LEVOFLOXACINE MYLAN 5mg/ml  1x100ml</t>
  </si>
  <si>
    <t>TAVANIC 500 1 AMP IV FL 100 ML (1 x 500 mg)</t>
  </si>
  <si>
    <t>LEVOFLOXACIN B BRAUN 250mg  1 injectieflacon 50 ml oplossing voor  infusie  5 mg/ml</t>
  </si>
  <si>
    <t>LEVOFLOXACIN B BRAUN 500mg  1 injectieflacon 100 ml oplossing voor infusie  5 mg/ml</t>
  </si>
  <si>
    <t>AVELOX 400 MG COMP 1 X 400 MG</t>
  </si>
  <si>
    <t>PROFLOX COMP 1 X 400 MG</t>
  </si>
  <si>
    <t>MOXIFLOXACIN SANDOZ  1 filmomhulde tablet  400 mg</t>
  </si>
  <si>
    <t>MOXIFLOXACINE TEVA  1 filmomhulde tablet  400 mg</t>
  </si>
  <si>
    <t>MOXIFLOXACINE EG  1 filmomhulde tablet  400 mg</t>
  </si>
  <si>
    <t>MOXIFLOXACIN APOTEX  1 filmomhulde tablet  400 mg</t>
  </si>
  <si>
    <t>MOXIFLOXACINE MYLAN  1 filmomhulde tablet  400 mg</t>
  </si>
  <si>
    <t>AVELOX FL SOL IV 400 MG/250 ML</t>
  </si>
  <si>
    <t>AVELOX SAC-ZAK SOL IV 400MG/250ML</t>
  </si>
  <si>
    <t>MOXIFLOXACIN SANDOZ 400 mg/250 ml  1 injectieflacon 250 ml concentraat voor oplossing voor infusie  1.6 mg/ml</t>
  </si>
  <si>
    <t>MOXIFLOXACINE FRESENIUS KABI 400mg/250ml 1 flacon injectable 250 mL</t>
  </si>
  <si>
    <t>NEGRAM COMP  1 X  500 MG</t>
  </si>
  <si>
    <t>NEGRAM COMP  1 X 1000 MG</t>
  </si>
  <si>
    <t>NEGRAM SUSP 1 X   5 ML  300 MG/5 ML</t>
  </si>
  <si>
    <t>PIPRAM CAPS  1 X 200 MG</t>
  </si>
  <si>
    <t>URITRATE COMP   1 X 750 MG</t>
  </si>
  <si>
    <t>CINOBAC CAPS  1 X 500 MG</t>
  </si>
  <si>
    <t>APURONE COMP   1 X 400 MG</t>
  </si>
  <si>
    <t>VANCOCIN  500 FL IV LYOPH 1 X 500MG</t>
  </si>
  <si>
    <t>VANCOCIN 1000 FL IV LYOPH 1 X1000MG</t>
  </si>
  <si>
    <t>VANCOMYCINE FL LYOPH INJ 1 X 500MG</t>
  </si>
  <si>
    <t>VANCOMYCIN ACTAVIS 1 g  pdr for inj</t>
  </si>
  <si>
    <t>VANCOMYCIN ACTAVIS 500 mg  pdr for inj</t>
  </si>
  <si>
    <t>VAMYSIN FL IV PULV 1 X 500 MG</t>
  </si>
  <si>
    <t>VANCOMYCINE FL PULV IV 1 X 1 G</t>
  </si>
  <si>
    <t>VANCOMYCINE FL PULV IV 1 X 500 MG</t>
  </si>
  <si>
    <t>VANCOMYCINE FAULDING FL LYOPH 1X1G</t>
  </si>
  <si>
    <t>VAMYSIN VIAL IV LYOPH 1 X 1000 MG</t>
  </si>
  <si>
    <t>VANCOMYCINE MYLAN PULV S INJ 500MG</t>
  </si>
  <si>
    <t>VANCOMYCINE MYLAN PULV S INJ 1000MG</t>
  </si>
  <si>
    <t>VANCOMYCINE BILLEV FL INJ 1X 500MG</t>
  </si>
  <si>
    <t>VANCOMYCINE BILLEV FL INJ 1X1000MG</t>
  </si>
  <si>
    <t>VANCOMYCINE FRESENIUS KABI 500 mg  pdr for infusion</t>
  </si>
  <si>
    <t>VANCOMYCINE FRESENIUS KABI 1000 mg  pdr for infusion</t>
  </si>
  <si>
    <t>VAMYSIN  1 injectieflacon 500 mg poeder voor concentraat voor infusie</t>
  </si>
  <si>
    <t>NORIMKO Vancomycin  1 injectieflacon 1000 mg poeder voor concentraat voor infusie</t>
  </si>
  <si>
    <t>VANCOMYCIN PHARMA 500mg Vancomycine chlorhydrate fl à diluer pr perf</t>
  </si>
  <si>
    <t>VANCOMYCIN PHARMA 1000mg Vancomycine chlorhydrate fl à diluer pr perf</t>
  </si>
  <si>
    <t>TARGOCID FL PULV IM/IV 1X200MG+SOLV</t>
  </si>
  <si>
    <t>TARGOCID FL PULV IM/IV 1X400MG+SOLV</t>
  </si>
  <si>
    <t>TARGOCID FL PULV IM/IV 1X100MG+SOLV</t>
  </si>
  <si>
    <t>COLOBREATHE 1.662.500 IE - 1 gelule x 1662500 IU Colistimethate sodique</t>
  </si>
  <si>
    <t>COLIMYCINE AMP IM 1 X 1 000 000 U</t>
  </si>
  <si>
    <t>COLISTINEB 2000000 UI FL PULV 1</t>
  </si>
  <si>
    <t>POLYMYXIN B SULPHATE pr mg inj. (10.000 U.)</t>
  </si>
  <si>
    <t>FUCIDIN DRAG  1 X 250 MG</t>
  </si>
  <si>
    <t>FUCIDIN 100 SUSP OR 100MG/2ML</t>
  </si>
  <si>
    <t>FUCIDIN 250 SUSP OR 250MG/5ML</t>
  </si>
  <si>
    <t>FUCIDIN VIAL IV 500 MG + SOLV</t>
  </si>
  <si>
    <t>FLAGYL FL PERF IV 1 X 100 ML  0.5% (5 mg/ml)</t>
  </si>
  <si>
    <t>FLAGYL SAC PERF IV 1 X 100 ML  0.5% (5 mg/ml)</t>
  </si>
  <si>
    <t>METRONIDAZOLE FANDRE PERF 100ML 0.5% (5 mg/ml)</t>
  </si>
  <si>
    <t>FLAGYL SAC PERF IV 1 X 300 ML  0.5% (5 mg/ml)</t>
  </si>
  <si>
    <t>ANAEROMET 0.5% SAC PERF  1 X 100 ML (5 mg/ml)</t>
  </si>
  <si>
    <t>METRONIDAZOLE PHARMAFLEX 100ML 0.5% (5 mg/ml)</t>
  </si>
  <si>
    <t>METRONIDAZOLE SAC PERF 100ML 5MG/ML</t>
  </si>
  <si>
    <t>METRONIDAZOLE BR FL INJ 1X100ML 5MG</t>
  </si>
  <si>
    <t>FASIGYN FL PERF IV 1 X 800MG/400ML</t>
  </si>
  <si>
    <t>TIBERAL AMP PERF IV  6 ML 1 G</t>
  </si>
  <si>
    <t>FURADANTINE MC CAPS  1 X  50 MG</t>
  </si>
  <si>
    <t>FURADANTINE MC CAPS  1 X 100 MG</t>
  </si>
  <si>
    <t>FURADANTINE PED SIR 1X 5ML 30MG/5ML</t>
  </si>
  <si>
    <t>FUROPHEN T-CAPS  1 X 75 MG</t>
  </si>
  <si>
    <t>ITURAN DRAG    1 X 50 MG</t>
  </si>
  <si>
    <t>URFADYN PL CAPS  1 X 100 MG</t>
  </si>
  <si>
    <t>MONURIL DOS PULV OR 1 X 3 G</t>
  </si>
  <si>
    <t>FOSFOCIN FL LYOPH  IV 1 X 1 G+ SOLV</t>
  </si>
  <si>
    <t>FOSFOCIN FL LYOPH  IV 1 X 4 G+ SOLV</t>
  </si>
  <si>
    <t>TROBICIN VIAL 1 X 2 G</t>
  </si>
  <si>
    <t>HIPREX COMP   1 X 1 G</t>
  </si>
  <si>
    <t>ZYVOXID COMP 1 X 600 MG</t>
  </si>
  <si>
    <t>ZYVOXID GRAN SUSP OR 1 X 100MG/5ML</t>
  </si>
  <si>
    <t>LINEZOLID SANDOZ  1 filmomhulde tablet  600 mg</t>
  </si>
  <si>
    <t>GRAMPOSIMIDE Linézolide 600mg 1 cpré pelliculé MYLAN</t>
  </si>
  <si>
    <t>ZYVOXID SOL IV SAC/ZAK 300ML 2MG/ML</t>
  </si>
  <si>
    <t>GRAMPOSIMIDE 300ml 2mg/ml Linézolide inj MYLAN</t>
  </si>
  <si>
    <t>FUNGIZONE AD PERF FL INJ 1 X 50MG</t>
  </si>
  <si>
    <t>ABELCET FL PERF 1 X 100 MG/20 ML</t>
  </si>
  <si>
    <t>AMBISOME FL INJ  50 MG</t>
  </si>
  <si>
    <t>AMPHOCIL FL INJ IV 1 X  50 MG</t>
  </si>
  <si>
    <t>DAKTARIN AMP IV 1 X 200 MG/20 ML</t>
  </si>
  <si>
    <t>NIZORAL COMP   1 X 200 MG</t>
  </si>
  <si>
    <t>NIZORAL GUTT BUV 1 X  1 ML  20MG/ML</t>
  </si>
  <si>
    <t>NIZORAL SOL OR 1 X 100MG/5ML</t>
  </si>
  <si>
    <t>DIFLUCAN CAPS   1 X 150 MG</t>
  </si>
  <si>
    <t>DIFLUCAN CAPS   1 X  50 MG</t>
  </si>
  <si>
    <t>DIFLUCAN CAPS   1 X 200 MG</t>
  </si>
  <si>
    <t>FLUCONAZOL APOTEX 150 mg  gel</t>
  </si>
  <si>
    <t>FLUCONAZOL APOTEX 200 mg  gel</t>
  </si>
  <si>
    <t>FLUCONAZOL APOTEX 50 mg  gel</t>
  </si>
  <si>
    <t>DIFLUCAN SUSP OR 1 X 50MG/5ML</t>
  </si>
  <si>
    <t>DIFLUCAN SUSP OR 1 X 200MG/5ML</t>
  </si>
  <si>
    <t>FLUCONAZOLE BEXAL CAPS 1 X  50 MG</t>
  </si>
  <si>
    <t>FLUCONAZOLE BEXAL CAPS 1 X 100 MG</t>
  </si>
  <si>
    <t>FLUCONAZOLE BEXAL CAPS  1 X 150 MG</t>
  </si>
  <si>
    <t>FLUCONAZOLE BEXAL CAPS 1 X 200 MG</t>
  </si>
  <si>
    <t>FLUCONAZOLE TEVA CAPS 1 X 50 MG</t>
  </si>
  <si>
    <t>FLUCONAZOLE TEVA CAPS 1 X 150 MG</t>
  </si>
  <si>
    <t>FLUCONAZOLE TEVA CAPS 1 X 200 MG</t>
  </si>
  <si>
    <t>FLUCONAZOLE MYLAN CAPS 1 X 50 MG</t>
  </si>
  <si>
    <t>FLUCONAZOLE MYLAN CAPS 1 X 150 MG</t>
  </si>
  <si>
    <t>FLUCONAZOLE MYLAN CAPS 1 X 200 MG</t>
  </si>
  <si>
    <t>FLUCONAZOL EG CAPS 1 X 100 MG</t>
  </si>
  <si>
    <t>FLUCONAZOL EG CAPS 1 X 150 MG</t>
  </si>
  <si>
    <t>FLUCONAZOL EG CAPS 1 X 200 MG</t>
  </si>
  <si>
    <t>FLUCONAZOL EG CAPS 1 X 50 MG</t>
  </si>
  <si>
    <t>FUNGIMED CAPS 1 X  50 MG</t>
  </si>
  <si>
    <t>FUNGIMED CAPS 1 X 150MG</t>
  </si>
  <si>
    <t>FUNGIMED CAPS 1 X 200 MG</t>
  </si>
  <si>
    <t>DOCFLUCONAZOL COMP 1 X 50 MG</t>
  </si>
  <si>
    <t>DOCFLUCONAZOL COMP 1 X 150 MG</t>
  </si>
  <si>
    <t>DOCFLUCONAZOL CAPS 1 X 200 MG</t>
  </si>
  <si>
    <t>DIFLUCAN AKTUAPHARMA CAPS 1X150MG</t>
  </si>
  <si>
    <t>DIFLUCAN AKTUAPHARMA CAPS 1X200MG</t>
  </si>
  <si>
    <t>FLUCOBEXAL CAPS 1 X 50 MG</t>
  </si>
  <si>
    <t>FLUCOBEXAL CAPS 1 X 150 MG</t>
  </si>
  <si>
    <t>FLUCOBEXAL CAPS 1 X 200 MG</t>
  </si>
  <si>
    <t>FLUCONAZOLE RATIOPH CAPS 1 X 150 MG</t>
  </si>
  <si>
    <t>FLUCONAZOLE RATIOPH CAPS 1 X 200MG</t>
  </si>
  <si>
    <t>FLUCONAZOLE RATIOPH CAPS 1 X 50 MG</t>
  </si>
  <si>
    <t>CANDIZOLE CAPS 1 X   50 MG</t>
  </si>
  <si>
    <t>CANDIZOLE CAPS  1 X 150 MG</t>
  </si>
  <si>
    <t>CANDIZOLE CAPS  1 X 200 MG</t>
  </si>
  <si>
    <t>FLUCONAZOL EG PI PH CAPS 1X 50MG</t>
  </si>
  <si>
    <t>FLUCONAZOL EG PI PH CAPS 1X150MG</t>
  </si>
  <si>
    <t>FLUCONAZOL EG PI PH CAPS 1X200MG</t>
  </si>
  <si>
    <t>FLUCONAZOLE SANDOZ 200 mg (PI-Pharma)</t>
  </si>
  <si>
    <t>DIFLUCAN IV FL PERF 1 x 200 MG/100 ML</t>
  </si>
  <si>
    <t>FLUCONAZOLE B BRAUN  fl 1x 200ml 2mg/ml</t>
  </si>
  <si>
    <t>FLUCONAZOLE B BRAUN  fl 1x 100ml 2mg/ml</t>
  </si>
  <si>
    <t>FLUCONAZOLE B BRAUN  fl 1x 50ml 2mg/ml</t>
  </si>
  <si>
    <t>FLUCONAZOLE EG 2 mg/ml  1x100ml</t>
  </si>
  <si>
    <t>DIFLUCAN SOL IV FL 1 X 200ML 2MG/ML</t>
  </si>
  <si>
    <t>FLUCONAZOLE MYLAN FL 1X 25ML 2MG/ML</t>
  </si>
  <si>
    <t>FLUCONAZOLE MYLAN FL 1X 50ML 2MG/ML</t>
  </si>
  <si>
    <t>FLUCONAZOLE MYLAN FL 1X100ML 2MG/ML</t>
  </si>
  <si>
    <t>FLUCONAZOLE MYLAN FL 1X200ML 2MG/ML</t>
  </si>
  <si>
    <t>FLUCONAZOLE REDIBAG 1X 50ML 2MG/ML</t>
  </si>
  <si>
    <t>FLUCONAZOLE REDIBAG 1X100ML 2MG/ML</t>
  </si>
  <si>
    <t>FLUCONAZOLE REDIBAG 1X200ML 2MG/ML</t>
  </si>
  <si>
    <t>FLUCONAZOL DOC SOL 1X100ML 2MG/ML</t>
  </si>
  <si>
    <t>FLUCONAZOL DOC FL 1X200ML 2MG/ML</t>
  </si>
  <si>
    <t>DIFLUCAN FLEXBAG 1 X 100ML 2MG/ML</t>
  </si>
  <si>
    <t>DIFLUCAN FLEXBAG 1 X 200ML 2MG/ML</t>
  </si>
  <si>
    <t>FLUCONAZOL FRES.FL 1X 50ML 2MG/ML</t>
  </si>
  <si>
    <t>FLUCONAZOL FRES. FL  1X100ML 2MG/ML</t>
  </si>
  <si>
    <t>FLUCONAZOL FRES.FL 1X200ML 2MG/ML</t>
  </si>
  <si>
    <t>FLUCONAZOLE TEVA PERF SAC/ZAK 100ML</t>
  </si>
  <si>
    <t>FLUCONAZOLE TEVA PERF SAC/ZAK 200ML</t>
  </si>
  <si>
    <t>DIFLUCAN 2 mg/ml - 1 flacon injectable 200 ml sol</t>
  </si>
  <si>
    <t>SPORANOX CAPS  1 X 100 MG</t>
  </si>
  <si>
    <t>SPORANOX AKTUA CAPS 1 X 100 MG</t>
  </si>
  <si>
    <t>SPORANOX PHARMAP CAPS 1 X 100 MG</t>
  </si>
  <si>
    <t>ITRACONAZOLE EG CAPS 1 X 100 MG</t>
  </si>
  <si>
    <t>MERCK ITRACONAZOLE COMP 1 X 100 MG</t>
  </si>
  <si>
    <t>ITRACONAZOL TOPGEN CAPS 1X100MG</t>
  </si>
  <si>
    <t>DOC ITRACONAZOL CAPS  1 X 100 MG</t>
  </si>
  <si>
    <t>SPORANOX OLYMPO CAPS 1 X 100MG</t>
  </si>
  <si>
    <t>ITRACONAZOLE SANDOZ CAPS 1X100MG</t>
  </si>
  <si>
    <t>SPOZOLE CAPS 1 X 100 MG</t>
  </si>
  <si>
    <t>ITRACONAZOLE EG PI PH CAPS 1X100MG</t>
  </si>
  <si>
    <t>ITRACONAZOLE TEVA CAPS 1X100MG</t>
  </si>
  <si>
    <t>VFEND 200MG COMP 1 X 200 MG</t>
  </si>
  <si>
    <t>VFEND COMP 1 X 50 MG</t>
  </si>
  <si>
    <t>VORICONAZOL SANDOZ 50mg 1 cpré pelliculé</t>
  </si>
  <si>
    <t>VORICONAZOL SANDOZ 200mg 1 cpré pelliculé</t>
  </si>
  <si>
    <t>VORICONAZOLE TEVA 50mg 1 cpré pelliculé</t>
  </si>
  <si>
    <t>VORICONAZOLE TEVA 200mg 1 cpré pelliculé</t>
  </si>
  <si>
    <t>VORICONAZOLE MYLAN 50 mg</t>
  </si>
  <si>
    <t>VORICONAZOLE MYLAN 200 mg</t>
  </si>
  <si>
    <t>VORICONAZOLE ACCORD 50 mg</t>
  </si>
  <si>
    <t>VORICONAZOLE ACCORD 200 mg</t>
  </si>
  <si>
    <t>VFEND 200 MG AMP PULV PERF 1X200MG</t>
  </si>
  <si>
    <t>VORICONAZOLE 200mg fl inj pr perf ou inj TEVA</t>
  </si>
  <si>
    <t>VORICONAZOLE MYLAN 200 mg fl inj pr perf ou inj</t>
  </si>
  <si>
    <t>NOXAFIL SUSP OR  1 X 5 ML 40MG/ML</t>
  </si>
  <si>
    <t>1 cpré gastro-résistant 100mg Posaconazole</t>
  </si>
  <si>
    <t>NOXAFIL Posaconazole 300mg fl inj sol à diluer pour perf (MSD Belgium)</t>
  </si>
  <si>
    <t>FLUCYTOSINE (ANCOTIL) COMP 1X500MG</t>
  </si>
  <si>
    <t>FLUCYTOSINE (ANCOTIL) FL 250ML 10MG/ML</t>
  </si>
  <si>
    <t>CANCIDAS VIAL PULV PERF 1 X 50MG</t>
  </si>
  <si>
    <t>CANCIDAS VIAL PULV PERF+SET 50MG</t>
  </si>
  <si>
    <t>CANCIDAS VIAL PULV PERF 1 X 70MG</t>
  </si>
  <si>
    <t>CASPOFUNGINE ACCORD 50 mg, 50 ml solution pour perfusion (IV)</t>
  </si>
  <si>
    <t>CASPOFUNGINE ACCORD 70 mg, 70 ml solution pour perfusion (IV)</t>
  </si>
  <si>
    <t>CASPOFUNGIN TEVA 50 mg, 50 ml solution pour perfusion (IV)</t>
  </si>
  <si>
    <t>CASPOFUNGIN TEVA 70 mg, 70 ml solution pour perfusion (IV)</t>
  </si>
  <si>
    <t>ECALTA FL PULV 1X100MG+SOLV 30ML</t>
  </si>
  <si>
    <t>RIFADINE CAPS   1 X 150 MG</t>
  </si>
  <si>
    <t>RIFADINE CAPS   1 X 300 MG</t>
  </si>
  <si>
    <t>RIFADINE SIR 1 X   5 ML  100MG/5ML</t>
  </si>
  <si>
    <t>RIMACTAN CAPS 1 X 300 MG</t>
  </si>
  <si>
    <t>RIMACTAN CAPS 1 X 150 MG</t>
  </si>
  <si>
    <t>RIFADINE AMP 1 X 600 MG</t>
  </si>
  <si>
    <t>RIFOCINE AMP IM 1 X 250 MG/3 ML</t>
  </si>
  <si>
    <t>RIFOCINE AMP IV 1 X 500 MG/10 ML</t>
  </si>
  <si>
    <t>MYCOBUTIN CAPS 1 X 150 MG</t>
  </si>
  <si>
    <t>NICOTIBINE COMP  1 X 300 MG</t>
  </si>
  <si>
    <t>RIMIFON COMP  1 X 50 MG</t>
  </si>
  <si>
    <t>RIMIFON AMP INJ 1 X 10 ML 250 MG</t>
  </si>
  <si>
    <t>TEBRAZID COMP  1 X 500 MG</t>
  </si>
  <si>
    <t>MYAMBUTOL COMP   1 X 200 MG</t>
  </si>
  <si>
    <t>MYAMBUTOL COMP   1 X 400 MG</t>
  </si>
  <si>
    <t>MYAMBUTOL AMP INJ  1 X 400 MG/4 ML</t>
  </si>
  <si>
    <t>ZOVIRAX 200 - * pr. compr. 1 x 200 mg</t>
  </si>
  <si>
    <t>ZOVIRAX 800 - * pr. compr. 1 x 800 mg</t>
  </si>
  <si>
    <t>ZOVIRAX 400 - * pr. susp. or. 1 x 400 mg/5 ml</t>
  </si>
  <si>
    <t>ACICLOVIR SANDOZ 800 mg - 1 comprime x 800 mg</t>
  </si>
  <si>
    <t>ACICLOVIR SANDOZ 200 mg - 1 comprime x 200 mg</t>
  </si>
  <si>
    <t>ACICLOVIR EG 800 mg - * pr. compr. 1 x 800 mg</t>
  </si>
  <si>
    <t>ACICLOVIR EG 200 mg - * pr. compr. 1 x 200 mg</t>
  </si>
  <si>
    <t>DOCACICLO 200 - * pr. compr. 1 x 200 mg</t>
  </si>
  <si>
    <t>DOCACICLO 800 - 1 comprime x 800 mg Aciclovir</t>
  </si>
  <si>
    <t>VIRATOP 800 - 1 comprime  x 800 mg Aciclovir</t>
  </si>
  <si>
    <t>ZOVIRAX 800 mg (PI-Pharma) - 1 gelule x 800 mg Aciclovir</t>
  </si>
  <si>
    <t>ZOVIRAX I.V. - * pr. fl. lyoph. pr. perf. 1 x 250 mg</t>
  </si>
  <si>
    <t>ACICLOVIR FAULDING 250 mg - * pr. fl. I.V. 1 x 250 mg/10 ml</t>
  </si>
  <si>
    <t>ACICLOVIR MAYNE 500 mg/20 - 1 flacon injectable x 25 mg/ml Aciclovir</t>
  </si>
  <si>
    <t>ACICLOVIR MAYNE 1000 mg/4 - 1 flacon injectable x 25 mg/ml Aciclovir</t>
  </si>
  <si>
    <t>ACICLOVIR EG 250 mg - 1 flacon injectable x 250 mg Aciclovir</t>
  </si>
  <si>
    <t>ACICLOVIR EG 500 mg - 1 flacon injectable x 500 mg</t>
  </si>
  <si>
    <t>CYMEVENE - * pr. fl. lyoph. pr. perf. 1 x 500 mg</t>
  </si>
  <si>
    <t>ZELITREX 500 - * pr. compr. 1 x 500 mg</t>
  </si>
  <si>
    <t>VALACICLOVIR SANDOZ 500 m - 1 comprime pellicule x 500 mg Valaciclovir</t>
  </si>
  <si>
    <t>VALACICLOVIR APOTEX 500 m - 1 comprime pellicule x 500 mg Valaciclovir</t>
  </si>
  <si>
    <t>VALACICLOVIR MYLAN 500 mg 1 compr</t>
  </si>
  <si>
    <t>VISTIDE 75 mg/ml * pr. vial inj. 1 x 5 ml  75 mg/ml</t>
  </si>
  <si>
    <t>VALCYTE - * pr. compr. 1 x 450 mg</t>
  </si>
  <si>
    <t>VALGANCICLOVIR SANDOZ 450 mg 1 compr</t>
  </si>
  <si>
    <t>FOSCAVIR - * pr. fl. sol. I.V. 250 ml  24 mg/ml</t>
  </si>
  <si>
    <t>INVIRASE 500 mg - 1 comprime pellicule x 500 mg Saquinavir</t>
  </si>
  <si>
    <t>CRIXIVAN * pr. caps. 1 x 200 mg</t>
  </si>
  <si>
    <t>CRIXIVAN - * pr. caps. 1 x 400 mg</t>
  </si>
  <si>
    <t>NORVIR - * pr. sol. or. 5ml x 80 mg/ml</t>
  </si>
  <si>
    <t>NORVIR 100 mg - 1 comprime x 100 mg Ritonavir</t>
  </si>
  <si>
    <t>NORVIR 100 mg 1 sachet-doses 100 mg</t>
  </si>
  <si>
    <t>TELZIR 700 mg - 1 comprime pellicule x 700 mg Fosamprenavir</t>
  </si>
  <si>
    <t>REYATAZ 150 mg - 1 gelule x 150 mg Atazanavir</t>
  </si>
  <si>
    <t>REYATAZ 200 mg - 1 gelule x 200 mg Atazanavir</t>
  </si>
  <si>
    <t>REYATAZ 300 mg - 1 gelule x 300 mg Atazanavir</t>
  </si>
  <si>
    <t>APTIVUS 250 mg - 1 capsule molle x 250 mg Tipranavir</t>
  </si>
  <si>
    <t>PREZISTA 150 mg - 1 comprimé x 150 mg Darunavir</t>
  </si>
  <si>
    <t>PREZISTA 600 mg - 1 comprime pellicule x 600 mg Darunavir</t>
  </si>
  <si>
    <t>PREZISTA 400 mg - 1 comprime pellicule x 400 mg Darunavir</t>
  </si>
  <si>
    <t>PREZISTA 800 mg - 1 comprime pellicule x 800 mg Darunavir</t>
  </si>
  <si>
    <t>PREZISTA 100 mg/ml - fl pompe 200ml susp buv 1 ml x 100 mg/ml Darunavir</t>
  </si>
  <si>
    <t>RETROVIR - * pr. caps. 1 x 100 mg</t>
  </si>
  <si>
    <t>RETROVIR - * pr. caps. 1 x 250 mg</t>
  </si>
  <si>
    <t>RETROVIR - * pr. fl. I.V. 1 x 20 ml  10 mg/ml</t>
  </si>
  <si>
    <t>VIDEX d.d.I 2g - * pr. pulv. pr. sol. or. 1 x 2 g</t>
  </si>
  <si>
    <t>VIDEX EC - * pr. compr. 1 x 200 mg</t>
  </si>
  <si>
    <t>VIDEX EC - * pr. compr. 1 x 250 mg</t>
  </si>
  <si>
    <t>VIDEX EC 400 mg - * pr. compr. 1 x 400 mg</t>
  </si>
  <si>
    <t>ZERIT - * pr. caps. 1 x 30 mg</t>
  </si>
  <si>
    <t>ZERIT - * pr. caps. 1 x 40 mg</t>
  </si>
  <si>
    <t>ZERIT * pr. sol. or. 1 x 1 mg/ml</t>
  </si>
  <si>
    <t>EPIVIR - * pr. compr. 1 x 150 mg</t>
  </si>
  <si>
    <t>ZEFFIX - * pr. compr. 1 x 100 mg</t>
  </si>
  <si>
    <t>EPIVIR 300 mg - 1 comprime pellicule x 300 mg Lamivudine</t>
  </si>
  <si>
    <t>ZEFFIX - * pr. sol. or. 1 x 5 ml  5mg/ml</t>
  </si>
  <si>
    <t>LAMIVUDIN SANDOZ 100 mg - 1 comprime pellicule 100 mg</t>
  </si>
  <si>
    <t>ZIAGEN - * pr. compr. 1 x 300 mg</t>
  </si>
  <si>
    <t>ZIAGEN - * pr. sol. b. 1 x 20 mg/ml</t>
  </si>
  <si>
    <t>VIREAD 245 mg - 1 comprime pellicule x 245 mg Tenofovir disoproxi</t>
  </si>
  <si>
    <t>HEPSERA - * pr. compr. 1 x 10 mg</t>
  </si>
  <si>
    <t>EMTRIVA - * pr. caps. 1 x 200 mg</t>
  </si>
  <si>
    <t>BARACLUDE - 1 comprime pellicule x 1 mg Entecavir  monohydrat</t>
  </si>
  <si>
    <t>BARACLUDE - 1 comprime pellicule x 0.5 mg Entecavir  monohydr</t>
  </si>
  <si>
    <t>VEMLIDY 25 mg 1 compr</t>
  </si>
  <si>
    <t>VIRAMUNE   Nevirapine - 1 comprime x 200 mg</t>
  </si>
  <si>
    <t>VIRAMUNE   Nevirapine -  Pack = 30 cpres 400 mg liberation prolongee</t>
  </si>
  <si>
    <t>VIRAMUNE - * pr. sol. b. 1 x 50 mg/5 ml</t>
  </si>
  <si>
    <t>NEVIRAPINE MYLAN 200 mg - 1 comprimes x 200 mg Nevirapine</t>
  </si>
  <si>
    <t>NEVIRAPINE MYLAN 400 mg 1 compr</t>
  </si>
  <si>
    <t>STOCRIN - * pr. compr. 1 x 600 mg</t>
  </si>
  <si>
    <t>STOCRIN 200 mg - 1 comprime pellicule x 200 mg Efavirenz</t>
  </si>
  <si>
    <t>INTELENCE 100 mg - 1 comprime x 100 mg Etravirine</t>
  </si>
  <si>
    <t>INTELENCE 200 mg - 1 comprime x 200 mg Etravirine</t>
  </si>
  <si>
    <t>EDURANT 25 mg - Rilpivirin - chlorhydrat - 30 cpres</t>
  </si>
  <si>
    <t>RIBAVIRINE SANDOZ - 1 gelule x 200 mg Ribavirine</t>
  </si>
  <si>
    <t>REBETOL - * pr. caps. 1 x 200 mg</t>
  </si>
  <si>
    <t>COPEGUS 200 mg - 1 comprime pellicule x 200 mg Ribavirine</t>
  </si>
  <si>
    <t>COPEGUS 400 mg - 1 comprime pellicule x 400 mg Ribavirine</t>
  </si>
  <si>
    <t>MODERYBA 200 mg - 1  comprime pellicules x 200 mg Ribavirine</t>
  </si>
  <si>
    <t>1 comprimé pelliculé x 375 mg Telaprevir</t>
  </si>
  <si>
    <t>VICTRELIS 200 mg - 1 gélule x 200 mg Bocéprévir</t>
  </si>
  <si>
    <t>OLYSIO 150 mg - 1 gelules x 150 mg Simeprevir</t>
  </si>
  <si>
    <t>DAKLINZA 30 mg - 1  comprime pellicules x 30 mg Daclatasvir dihydrochloride</t>
  </si>
  <si>
    <t>DAKLINZA 60 mg - 1  comprime pellicules x 60 mg Daclatasvir dihydrochloride</t>
  </si>
  <si>
    <t>SOVALDI 400 mg - 1 comprimés pelliculés x 400 mg Sofosbuvir en 1 flacon</t>
  </si>
  <si>
    <t>EXVIERA 250 mg - 1  comprimé pelliculés x 250 mg Dasabuvir en 4 plaquettes thermoformées</t>
  </si>
  <si>
    <t xml:space="preserve">HARVONI 90 mg/400 mg - 1 compr </t>
  </si>
  <si>
    <t>VIEKIRAX 12,5 mg/75 mg/50 mg - 1  comprimé pelliculés x 12,5 mg Ombitasvir + 50 mg Ritonavir + 75 mg Paritaprévir en 4 plaquettes thermoformées</t>
  </si>
  <si>
    <t>ZEPATIER 50 mg/100 mg 1 compr</t>
  </si>
  <si>
    <t>EPCLUSA 400 mg/100 mg 1 compr</t>
  </si>
  <si>
    <t>MAVIRET 100mg/40mg 1 compr</t>
  </si>
  <si>
    <t>COMBIVIR - 1 comprime pellicule x 300 mg Zidovudine + 150 mg lamivudine</t>
  </si>
  <si>
    <t>LAMIVUDINE/ZIDOVUDINE SANDOZ 150 mg / 300 mg - 1 comprime pellicule</t>
  </si>
  <si>
    <t>LAMIVUDINE/ZIDOVUDINE MYLAN 150 mg 300 mg - 1 compr</t>
  </si>
  <si>
    <t>KIVEXA - * 1 comprime pellicule x 600 mg Abacavir  sulfate + 300 mg Lamivudine</t>
  </si>
  <si>
    <t>ABACAVIR/LAMIVUDINE MYLAN 600 mg/300 mg 1 compr</t>
  </si>
  <si>
    <t>TRUVADA - 1 comprime pellicule x 245 mg Tenofovir disoproxi</t>
  </si>
  <si>
    <t>TRIZIVIR - * pr. compr. 1 x 300/150/300 mg</t>
  </si>
  <si>
    <t>ATRIPLA 600 mg/200 mg/245 - 1 comprime pellicule x 245 mg Tenofovir disoproxi</t>
  </si>
  <si>
    <t>EVIPLERA 200 mg / 25 mg / 245 mg - 1 comprime pellicule x 245 mg Tenofovir disoproxi</t>
  </si>
  <si>
    <t>STRIBILD 150 mg / 150 mg / 200 mg / 245 mg - 150mg Cobicistat 150mg Elvitegravir 200mg Emtricitabine 245mg Tenofovir disoproxil-fumarate (1cpre)</t>
  </si>
  <si>
    <t>KALETRA - * pr. sol. or. 1 x 400 mg/100 mg/5 ml</t>
  </si>
  <si>
    <t>KALETRA - 1 comprime pellicule x 50 mg Ritonavir + 200 mg L</t>
  </si>
  <si>
    <t>TRIUMEQ 50 mg/600mg/300 mg - 1 comprimes pellicules x 50 mg Dolutegravir sodique + 300 mg Lamivudine + 600 mg Abacavir sulfate</t>
  </si>
  <si>
    <t xml:space="preserve">REZOLSTA 800 mg/150 mg - 1 comprimes pellicules x 800/150 mg </t>
  </si>
  <si>
    <t>DESCOVY 200 mg/25 mg 1 compr</t>
  </si>
  <si>
    <t>DESCOVY 200 mg/10 mg 1 compr</t>
  </si>
  <si>
    <t>GENVOYA 150 mg/150 mg/200 mg/10 mg - 1 comprime pellicule</t>
  </si>
  <si>
    <t>ODEFSEY 200 mg/25 mg/25 mg 1 compr</t>
  </si>
  <si>
    <t>SYMTUZA 800 mg/150 mg/200 mg/10 mg 1 compr</t>
  </si>
  <si>
    <t>ISOPRINOSINE - * pr. compr. 1 x 500 mg</t>
  </si>
  <si>
    <t>FUZEON - * pr. fl. S.C. 1 x 90 mg/ml + solv.</t>
  </si>
  <si>
    <t>ISENTRESS 400 mg - 1 comprime pellicule x 400 mg Raltegravir</t>
  </si>
  <si>
    <t>CELSENTRI 150 mg - 1 comprime pellicule x 150 mg Maraviroc</t>
  </si>
  <si>
    <t>CELSENTRI 300 mg - 1 comprime pellicule x 300 mg Maraviroc</t>
  </si>
  <si>
    <t>TIVICAY 50 mg - 1 comprime pellicule x 50 mg Dolutegravir</t>
  </si>
  <si>
    <t>ARCAZOL 1000 COMP  1 X 1 G</t>
  </si>
  <si>
    <t>FLAGYL COMP   1 X 500 MG</t>
  </si>
  <si>
    <t>FASIGYN COMP  1 X 500 MG</t>
  </si>
  <si>
    <t>TIBERAL COMP  1 X 500 MG</t>
  </si>
  <si>
    <t>NAXOGIN COMP  1 X 250 MG</t>
  </si>
  <si>
    <t>A proposal of DDAs was made based on the Iggi guideline of the SBIMC/BVIKM (http://www.bvikm.org/) and a validation was performed by the working group antibiotics of the VZA (Vereniging ZiekenhuisApothekers) and the BAPCOC working group Hospital Medicine (meeting 10/01/2019 + 09/05/2019).</t>
  </si>
  <si>
    <t>CNK</t>
  </si>
  <si>
    <t>DDD_inCNK</t>
  </si>
  <si>
    <t>Nb_Doses_inCNK</t>
  </si>
  <si>
    <t>NEOMYCINE DIAMANT COMP  16 X 250 MG</t>
  </si>
  <si>
    <t>NILSTAT GUTT BUV 1X30ML 100000 U/ML</t>
  </si>
  <si>
    <t>NILSTAT || 30 compr. 500.000 I.U.</t>
  </si>
  <si>
    <t/>
  </si>
  <si>
    <t>NYSTATINE SUSP OR 1X24ML 100000U/ML</t>
  </si>
  <si>
    <t>NYSTATINE PULV SUSP 24 X 100000U/DOS</t>
  </si>
  <si>
    <t>NYSTATINE DRAG  25 X 500000 U</t>
  </si>
  <si>
    <t>GABBRORAL COMP 16 X 250 MG</t>
  </si>
  <si>
    <t>HUMATIN CAPS  16 X 250 MG</t>
  </si>
  <si>
    <t>HUMATIN SIR 1 X 60 ML  125 MG/5 ML</t>
  </si>
  <si>
    <t>FUNGIZONE FL 10% 40 ML          (F)</t>
  </si>
  <si>
    <t>A07AA07</t>
  </si>
  <si>
    <t>VANCOCIN HCL PULV OR 10 X 1 G</t>
  </si>
  <si>
    <t>COLIMYCINE COMP 250K 16</t>
  </si>
  <si>
    <t>COLIMYCINE COMP  10 X 1 500 000 U</t>
  </si>
  <si>
    <t>COLIMYCINE INF 1 X 80ML 250000U/5ML</t>
  </si>
  <si>
    <t>TARGAXAN 550 mg 56  comprimés pelliculés, 550 mg</t>
  </si>
  <si>
    <t>A07AA11</t>
  </si>
  <si>
    <t>TARGAXAN 550 mg 1  comprimés pelliculés, 550 mg</t>
  </si>
  <si>
    <t>PHTALI COMP  20 X 270 MG</t>
  </si>
  <si>
    <t>DAKTARIN COMP  20 X 250 MG</t>
  </si>
  <si>
    <t>NIFUROXAZIDE EG CAPS 28 X 200 MG</t>
  </si>
  <si>
    <t>A07AX03</t>
  </si>
  <si>
    <t>NIFUROXAZIDE EG CAPS 16 X 200 MG</t>
  </si>
  <si>
    <t>ERCEFURYL SUSP. OR. 90ML 220MG/5ML</t>
  </si>
  <si>
    <t>ERCEFURYL CAPS. 16X200 MG</t>
  </si>
  <si>
    <t>ERCEFURYL CAPS. 28X200 MG</t>
  </si>
  <si>
    <t>BACIFURANE CAPS. 16 X 200 MG</t>
  </si>
  <si>
    <t>INTETRIX GEL. 40 (tiliquinol 50 mg; tiliquinol laurylsulfate 50 mg; tilbroquinol 200 mg par gelule)</t>
  </si>
  <si>
    <t>A07AX20</t>
  </si>
  <si>
    <t>CARBOBEL SIMPLEX GRAN 70G (charbon adsorbant 750 mg + magnesium citrate 50 mg + methenamine 100 mg/5 g)</t>
  </si>
  <si>
    <t>CARBOBEL SIMPLEX (charbon adsorbant 300 mg + magnesium citrate 20 mg + methenamine 40 mg/compr.) CPR 30</t>
  </si>
  <si>
    <t>GRISEOFULVIN COMP 100 X 125 MG</t>
  </si>
  <si>
    <t>GRISEOFULVIN COMP 30 X 125 MG</t>
  </si>
  <si>
    <t>LAMISIL COMP 14 X 250 MG</t>
  </si>
  <si>
    <t>LAMISIL COMP 56 X 250 MG</t>
  </si>
  <si>
    <t>TERBINAFINE TEVA COMP 14 X 250 MG</t>
  </si>
  <si>
    <t>TERBINAFINE TEVA COMP 56 X 250 MG</t>
  </si>
  <si>
    <t>MERCK TERBINAFINE COMP 14 X 250 MG</t>
  </si>
  <si>
    <t>TERBINAFINE MYLAN 250 mg; 14xcpr</t>
  </si>
  <si>
    <t>TERBINAFINE MYLAN 250 mg; cpr</t>
  </si>
  <si>
    <t>MERCK TERBINAFINE COMP 56 X 250 MG</t>
  </si>
  <si>
    <t>TERBINAFINE MYLAN 250 mg; 56xcpr</t>
  </si>
  <si>
    <t>TERBINAFINE TEVA COMP 28 X 250 MG</t>
  </si>
  <si>
    <t>TERBINAFINE SANDOZ COMP 14 X 250 MG</t>
  </si>
  <si>
    <t>TERBINAFINE SANDOZ COMP 28 X 250 MG</t>
  </si>
  <si>
    <t>TERBINAFINE SANDOZ COMP 56 X 250 MG</t>
  </si>
  <si>
    <t>DOC TERBINAFINE COMP 56 X 250 MG</t>
  </si>
  <si>
    <t>DOC TERBINAFINE COMP 14 X 250 MG</t>
  </si>
  <si>
    <t>LAMISIL AKTUA COMP 14 X 250 MG</t>
  </si>
  <si>
    <t>LAMISIL AKTUA COMP 56 X 250 MG</t>
  </si>
  <si>
    <t>DOC TERBINAFINE COMP 28 X 250 MG</t>
  </si>
  <si>
    <t>TERBINAFINE EG COMP 56 X 250 MG</t>
  </si>
  <si>
    <t>TERBINAFINE EG COMP 14 X 250 MG</t>
  </si>
  <si>
    <t>FUNGSTER COMP 14 X 250 MG</t>
  </si>
  <si>
    <t>FUNGSTER COMP 56 X 250 MG</t>
  </si>
  <si>
    <t>TERBINAFINE TEVA COMP 98 X 250 MG</t>
  </si>
  <si>
    <t>TERBINAFINE BAILLEUL COMP 14X250MG</t>
  </si>
  <si>
    <t>TERBINAFINE BAILLEUL COMP 28X250MG</t>
  </si>
  <si>
    <t>TERBINAFINE BAILLEUL COMP 56X250MG</t>
  </si>
  <si>
    <t>TERBINAFINE APOTEX COMP 14X250MG</t>
  </si>
  <si>
    <t>TERBINAFINE APOTEX COMP 56X250MG</t>
  </si>
  <si>
    <t>TERBINAFINE EG COMP 98 X 250 MG</t>
  </si>
  <si>
    <t>TERBINAFINE SAND PI PH COMP 56X250M</t>
  </si>
  <si>
    <t>TERBINAFINE PFIZER 250 mg; 14xcpr</t>
  </si>
  <si>
    <t>TERBINAFINE PFIZER 250 mg; cpr</t>
  </si>
  <si>
    <t>TERBINAFINE PFIZER 250 mg; 56xcpr</t>
  </si>
  <si>
    <t>TERBINAFINE SANDOZ 250 mg 98 comprimés, 250 mg</t>
  </si>
  <si>
    <t>TERBINAFINE MYLAN 250 mg 98 comprimés, 250 mg</t>
  </si>
  <si>
    <t>TERBINAFINE MYLAN 250 mg 1 comprimés, 250 mg</t>
  </si>
  <si>
    <t>TERBINAFINE APOTEX 250 mg 98 comprimés, 250 mg</t>
  </si>
  <si>
    <t>TERBINAFINE BIORGA 250 mg 98 comprimés, 250 mg</t>
  </si>
  <si>
    <t>TERBINAFINE BIORGA 250 mg 1 comprimés, 250 mg</t>
  </si>
  <si>
    <t>TERBINAFIN AB 250 mg 56  comprimés, 250 mg</t>
  </si>
  <si>
    <t>TERBINAFIN AB 250 mg 98  comprimés, 250 mg</t>
  </si>
  <si>
    <t>TERBINAFIN AB 250 mg 1  comprimés, 250 mg</t>
  </si>
  <si>
    <t>LEDERMYCIN 300 CAPS  16 X 300 MG</t>
  </si>
  <si>
    <t>DOXYCYCLINE EFEKA COMP 1 X 100MG</t>
  </si>
  <si>
    <t>ROXYCAP CAPS  10 X 100 MG</t>
  </si>
  <si>
    <t>ROXYNE COMP  10 X 100 MG</t>
  </si>
  <si>
    <t>VIBRAMYCINE CAPS  10 X 100 MG</t>
  </si>
  <si>
    <t>VIBRAMYCINE SIR 1 X 60 ML 50MG/5ML</t>
  </si>
  <si>
    <t>DOXYTAB DOS OR 10 X 100MG</t>
  </si>
  <si>
    <t>DOXYTAB CAPS 10 X 100 MG</t>
  </si>
  <si>
    <t>LOGAMICYL CAPS. 10 X 100 MG</t>
  </si>
  <si>
    <t>UNIDOX SOLUTAB COMP 10 X 100MG</t>
  </si>
  <si>
    <t>DAGRAMYCINE SACH 10 X 100 MG-2 G</t>
  </si>
  <si>
    <t>VIBRAVEN AMP IV 2 X 100 MG/5 ML</t>
  </si>
  <si>
    <t>VIBRAVEN AMP IV 6 X 100 MG/5 ML</t>
  </si>
  <si>
    <t>DOXYCYCLINE EG CAPS 10X100MG</t>
  </si>
  <si>
    <t>DOXYFIM COMP  10 X 100 MG</t>
  </si>
  <si>
    <t>PROFIDOX SACH 10 X 100 MG</t>
  </si>
  <si>
    <t>DOXYMYCINE CAPS  10 X 100 MG</t>
  </si>
  <si>
    <t>DAGRAMYCINE CAPS 10 X 100 MG</t>
  </si>
  <si>
    <t>DOXY-100 CAPS  10X100 MG</t>
  </si>
  <si>
    <t>DOXYMYCINE COMP  10 X 100 MG</t>
  </si>
  <si>
    <t>VIBRATAB COMP 10 X 100 MG</t>
  </si>
  <si>
    <t>DOXYGRAM CAPS  10 X 100 MG</t>
  </si>
  <si>
    <t>DOXYLETS 100 CAPS 10X100MG</t>
  </si>
  <si>
    <t>DOXYLETS 200 CAPS 10X200MG</t>
  </si>
  <si>
    <t>VIBRACARE COMP 10X100MG</t>
  </si>
  <si>
    <t>DOPHAR CAPS 10X100MG</t>
  </si>
  <si>
    <t>DOXYCYCLINE EG COMP 10X100MG</t>
  </si>
  <si>
    <t>DOXYCYCLINE EG COMP 10X200MG</t>
  </si>
  <si>
    <t>DORYX CAPS 10X100MG</t>
  </si>
  <si>
    <t>DORYX CAPS 28X 50MG</t>
  </si>
  <si>
    <t>DOXYCYCLINE TABS 10 X 100 MG</t>
  </si>
  <si>
    <t>DOXYCYCLINE-3DDD COMP DISP 10X100MG</t>
  </si>
  <si>
    <t>DYBAMED DISPERS COMP SEC  10X100MG</t>
  </si>
  <si>
    <t>DOXYCYCLINE TEVA COMP 10 X 100 MG</t>
  </si>
  <si>
    <t>DOXYMED 100 COMP 10 X 100MG</t>
  </si>
  <si>
    <t>DOXAL COMP 10 X 100 MG</t>
  </si>
  <si>
    <t>DOXAL DISPERSAL COMP 10 X 100 MG</t>
  </si>
  <si>
    <t>TOPDOXY 100 TABL 10 X 100 MG</t>
  </si>
  <si>
    <t>DOXYLETS 100 CAPS 100 X 100 MG UD</t>
  </si>
  <si>
    <t>DOXYLETS 200 CAPS 100 X 200 MG UD</t>
  </si>
  <si>
    <t>DOXYTAB PULV OR 10 X 200 MG</t>
  </si>
  <si>
    <t>DOCDOXYCY 100MG COMP  10X100MG</t>
  </si>
  <si>
    <t>CLIFORDIN TABL 10X100MG</t>
  </si>
  <si>
    <t>CLIFORDIN DISPERSAL TABL 10X100MG</t>
  </si>
  <si>
    <t>DOXYCYCLINE RATIOPHARM 100 CAPS 10</t>
  </si>
  <si>
    <t>DOCDOXYCY 100 COMP DISP 10 X 100MG</t>
  </si>
  <si>
    <t>DOCDOXYCY 200 COMP DISP 10 X 200MG</t>
  </si>
  <si>
    <t>DOXYTAB COMP SEC 10 X 100 MG</t>
  </si>
  <si>
    <t>KELADOX TABL 10 X 100 MG</t>
  </si>
  <si>
    <t>KELADOX TABL 10 X 200 MG</t>
  </si>
  <si>
    <t>DOXYCYCLINE BEXAL COMP PP/ALU 10X100MG</t>
  </si>
  <si>
    <t>DOXYHEXAL COMP PVC/ALU 10X100MG</t>
  </si>
  <si>
    <t>DOXYTAB COMP DISP 10 X 200MG</t>
  </si>
  <si>
    <t>TOPDOXY COMP SEC 10 X 200 MG</t>
  </si>
  <si>
    <t>DOXYCYMED 200 TABL 10 X 200 MG</t>
  </si>
  <si>
    <t>DOXYCYCLINE TEVA COMP 10 X 200 MG</t>
  </si>
  <si>
    <t>DOXYCYCLINE-3DDD COMP DISP 10X200MG</t>
  </si>
  <si>
    <t>DOCDOXYCY 100 COMP DISP 14 X 100MG</t>
  </si>
  <si>
    <t>DOXYLETS 200 COMP 10 X 200 MG</t>
  </si>
  <si>
    <t>DOXYCYCLINE IV AMP 100MG/5ML (GB)</t>
  </si>
  <si>
    <t>DOXYCYCLINE RATIO AMP 100MG/5ML(GB)</t>
  </si>
  <si>
    <t>AUREOMYCINE CAPS  16 X 250 MG</t>
  </si>
  <si>
    <t>J01AA03</t>
  </si>
  <si>
    <t>TETRALYSAL CAPS  16 X 300 MG</t>
  </si>
  <si>
    <t>TETRALYSAL CAPS 56 X 300 MG</t>
  </si>
  <si>
    <t>TETRALYSAL CAPS 28 X 300 MG</t>
  </si>
  <si>
    <t>RONDOMYCINE CAPS  16 X 300 MG</t>
  </si>
  <si>
    <t>TERRAMYCINE CAPS  16 X 250 MG</t>
  </si>
  <si>
    <t>HOSTACYCLINE DRAG  16 X 500 MG</t>
  </si>
  <si>
    <t>TETRACYCLINE CAPS  16 X 250 MG</t>
  </si>
  <si>
    <t>LAURACYCLINE CAPS  16 X 250MG</t>
  </si>
  <si>
    <t>MINOCIN AMP IV 3 X 100 MG</t>
  </si>
  <si>
    <t>MINO-50 COMP 20 X 50 MG</t>
  </si>
  <si>
    <t>MINOCIN CAPS 10 X 100 MG</t>
  </si>
  <si>
    <t>MINOCIN CAPS 20 X 100 MG</t>
  </si>
  <si>
    <t>MINOCIN AMP IV 30 X 100 MG</t>
  </si>
  <si>
    <t>MINOCIN CAPS 100 X 100 MG UD</t>
  </si>
  <si>
    <t>MINOTAB 100 COMP 10 X 100 MG</t>
  </si>
  <si>
    <t>MINOTAB 100 TABL 100 X 100 MG UD</t>
  </si>
  <si>
    <t>MINOTAB 100 COMP 20 X 100 MG</t>
  </si>
  <si>
    <t>KLINOTAB COMP 10 X 100 MG</t>
  </si>
  <si>
    <t>MINO-50 COMP 42 X 50 MG</t>
  </si>
  <si>
    <t>MINOCIN CAPS 10X10 X 100 MG UD BLIS</t>
  </si>
  <si>
    <t>KLINOTAB COMP 20 X 100 MG</t>
  </si>
  <si>
    <t>KLINOTAB COMP 30 X 100 MG</t>
  </si>
  <si>
    <t>MINOCYCLINE BC COMP ENROB 20X50MG</t>
  </si>
  <si>
    <t>MINOCYCLINE SANDOZ COMP ENROB 42X50MG</t>
  </si>
  <si>
    <t>MINOCYCLINE EG CAPS 50MG 20</t>
  </si>
  <si>
    <t>MINOCYCLINE EG CAPS 50MG 42</t>
  </si>
  <si>
    <t>DOCMINOCYCLINE COMP 30 X 100 MG</t>
  </si>
  <si>
    <t>DOCMINOCYCLINE COMP 20 X 50 MG</t>
  </si>
  <si>
    <t>DOCMINOCYCLINE COMP 42 X 50 MG</t>
  </si>
  <si>
    <t>DOCMINOCYCLINE COMP 10 X 100 MG</t>
  </si>
  <si>
    <t>MINOCYCLINE SANDOZ 10OMG FILMOMHULDE COMP 10X100MG</t>
  </si>
  <si>
    <t>MINOCYCLINE SANDOZ 100MG FILMOMHULDE COMP 20X100MG</t>
  </si>
  <si>
    <t>MINOCYCLINE SANDOZ 10OMG FILMOMHULDE COMP 30X100MG</t>
  </si>
  <si>
    <t>MINOCYCLINE EG 100 mg</t>
  </si>
  <si>
    <t>MINOCYCLINE EG 100 mg; 1 coated tab</t>
  </si>
  <si>
    <t>MINOCYCLINE EG 50 mg</t>
  </si>
  <si>
    <t>MINOCYCLINE EG 50 mg; 1 coated tab</t>
  </si>
  <si>
    <t>REVERIN IV 25 FL PULV + FL 25 SOLV</t>
  </si>
  <si>
    <t>REVERIN AMP IV 3 X 275 MG + SOLV</t>
  </si>
  <si>
    <t>TYGACIL PULV SOL PERF 10 X 50 MG</t>
  </si>
  <si>
    <t>CHLOROMYCETINE PALMITATE || susp. or. 60 ml  125 mg/5 ml</t>
  </si>
  <si>
    <t>URFAMYCINE SUSP OR 1X60ML 125MG/5ML</t>
  </si>
  <si>
    <t>URFAMYCINE FL INJ 3 X 750MG + AMP 6</t>
  </si>
  <si>
    <t>URFAMYCINE FL INJ 3 X 500 MG+SOLV 6</t>
  </si>
  <si>
    <t>URFAMYCINE CAPS  16 X 250 MG</t>
  </si>
  <si>
    <t>FLUIMUCIL ANTIBIOTIC FL3+AMP 3TOPIC</t>
  </si>
  <si>
    <t>FLUIMUCIL ANTIBIOTIC FL1+AMP 1TOPIC</t>
  </si>
  <si>
    <t>PENBRITIN FL INJ  3 X 250 MG</t>
  </si>
  <si>
    <t>PENTREXYL AMP INJ 25 X 1 G</t>
  </si>
  <si>
    <t>PENTREXYL AMP INJ  3 X 250 MG</t>
  </si>
  <si>
    <t>PENBRITIN FORT SIR 1X80ML 250MG/5ML</t>
  </si>
  <si>
    <t>PENTREXYL AMP INJ 6 X 1 G</t>
  </si>
  <si>
    <t>PENTREXYL AMP INJ 6 X 500 MG</t>
  </si>
  <si>
    <t>PENBRITIN FL INJ 25 X 250 MG</t>
  </si>
  <si>
    <t>PENBRITIN FL INJ 25 X 500 MG</t>
  </si>
  <si>
    <t>PENBRITIN FL INJ 25 X 1 G</t>
  </si>
  <si>
    <t>PENTREXYL 1 X 80 ML  125MG/5ML</t>
  </si>
  <si>
    <t>PENTREXYL CAPS 100 X 500 MG</t>
  </si>
  <si>
    <t>PENTREXYL AMP INJ 25 X 250 MG</t>
  </si>
  <si>
    <t>PENTREXYL AMP INJ 25 X 500 MG</t>
  </si>
  <si>
    <t>PENTREXYL || 1 fl. inj. 5 g</t>
  </si>
  <si>
    <t>PENBRITIN FL INJ  3 X 500 MG + SOLV</t>
  </si>
  <si>
    <t>PENBRITIN COMP  PED  16 X 125 MG</t>
  </si>
  <si>
    <t>PENBRITIN CAPS  16 X 250 MG</t>
  </si>
  <si>
    <t>PENBRITIN CAPS  16 X 500 MG</t>
  </si>
  <si>
    <t>PENBRITIN PULV SIR 1X60ML 125MG/5ML</t>
  </si>
  <si>
    <t>PENTREXYL CAPS  16 X 250 MG</t>
  </si>
  <si>
    <t>PENTREXYL CAPS 16 X 500 MG</t>
  </si>
  <si>
    <t>PENTREXYL HD 1 X 80 ML  250MG/5ML</t>
  </si>
  <si>
    <t>PENTREXYL AMP INJ 3 X 500 MG</t>
  </si>
  <si>
    <t>PENTREXYL AMP INJ 3 X 1 G</t>
  </si>
  <si>
    <t>PENBRITIN FL INJ  3 X 1 G + SOLV</t>
  </si>
  <si>
    <t>BELCILLINE VIAL IM/IV 3 X 1G + SOLV</t>
  </si>
  <si>
    <t>BELCILLINE VIAL IM/IV 6 X 1G + SOLV</t>
  </si>
  <si>
    <t>PENBRITIN FL INJ  1 X 2 G + SOLV</t>
  </si>
  <si>
    <t>PENBRITIN FL INJ  6 X 500 MG</t>
  </si>
  <si>
    <t>PENBRITIN FL INJ  6 X 1 G</t>
  </si>
  <si>
    <t>PENBRITIN FL INJ 25 X 2 G</t>
  </si>
  <si>
    <t>BELCILLINE CAPS  16 X 500 MG</t>
  </si>
  <si>
    <t>PRO-AMPI || pulv. pr. sir. 80 ml 162 mg/5 ml</t>
  </si>
  <si>
    <t>PRO AMPI LEO COMP  16 X 350 MG</t>
  </si>
  <si>
    <t>FLEMOXIN || 3 fl. inj. 1 g + solv.</t>
  </si>
  <si>
    <t>FLEMOXIN FL INJ 6 X 1 G + SOLV</t>
  </si>
  <si>
    <t>FLEMOXIN || 16 caps. 500 mg</t>
  </si>
  <si>
    <t>FLEMOXIN SOLUTAB  PED  16 X 250 MG</t>
  </si>
  <si>
    <t>FLEMOXIN SOLUTAB 16X500MG</t>
  </si>
  <si>
    <t>FLEMOXIN || pulv. pr. susp. or. 80 ml 250 mg/5 ml</t>
  </si>
  <si>
    <t>CLAMOXYL FL INJ IM/IV (5X6)500MG</t>
  </si>
  <si>
    <t>CLAMOXYL FL INJ IM/IV (5X6) 1G</t>
  </si>
  <si>
    <t>HICONCIL SUSP OR 1 X 80ML 250MG/5ML</t>
  </si>
  <si>
    <t>MOXALINE PULV SUSP 1X80ML 250MG/5ML</t>
  </si>
  <si>
    <t>CLAMOXYL CAPS  16 X 375 MG</t>
  </si>
  <si>
    <t>CLAMOXYL PULV 16 X 250 MG</t>
  </si>
  <si>
    <t>CLAMOXYL PULV 16 X 500 MG</t>
  </si>
  <si>
    <t>CLAMOXYL CAPS 16 X 500 MG</t>
  </si>
  <si>
    <t>CLAMOXYL SIR 1 X 80 ML 125MG/5ML</t>
  </si>
  <si>
    <t>CLAMOXYL SIR 1 X 80 ML 250MG/5ML</t>
  </si>
  <si>
    <t>HICONCIL CAPS 16 X 500 MG</t>
  </si>
  <si>
    <t>MOXALINE CAPS  16 X 500 MG</t>
  </si>
  <si>
    <t>NOVABRITINE PULV 16 X 250 MG</t>
  </si>
  <si>
    <t>NOVABRITINE CAPS  16 X 500MG</t>
  </si>
  <si>
    <t>NOVABRITINE SIR 1 X 80ML  125MG/5ML</t>
  </si>
  <si>
    <t>NOVABRITINE SIR 1 X 80ML 250MG/5ML</t>
  </si>
  <si>
    <t>NOVABRITINE IM/IV  6 X 500 MG+SOLV</t>
  </si>
  <si>
    <t>NOVABRITINE IM/IV  6 X 1 G + SOLV</t>
  </si>
  <si>
    <t>NOVABRITINE TABL DISPERS  16X500MG</t>
  </si>
  <si>
    <t>NOVABRITINE IM INJ 3 X 1 G + SOLV</t>
  </si>
  <si>
    <t>NOVABRITINE IM/IV  3 X 1 G + SOLV</t>
  </si>
  <si>
    <t>NOVABRITINE IM INJ 6 X 1 G + SOLV</t>
  </si>
  <si>
    <t>AMOXYPEN SACH 16 X 500 MG</t>
  </si>
  <si>
    <t>AMOXI 500 PULV  OR 16 X 500 MG</t>
  </si>
  <si>
    <t>LENKOFIM CAPS  16 X 500MG</t>
  </si>
  <si>
    <t>AMOXYCAPS CAPS  16 X 500 MG</t>
  </si>
  <si>
    <t>AMOXICILLINE EG CAPS 16 X 500 MG</t>
  </si>
  <si>
    <t>AMOXICILLINE EG SIR 80ML 250MG/5ML</t>
  </si>
  <si>
    <t>AMOXYPEN CAPS 16 X 500 MG</t>
  </si>
  <si>
    <t>AMOXYPEN SIR PULV 1X80ML 250MG/5ML</t>
  </si>
  <si>
    <t>CLAMOXYL INJ IM 3 X 1G+ALC BENZ 3 %</t>
  </si>
  <si>
    <t>CLAMOXYL INJ IM 6 X 1G+ALC BENZ 3 %</t>
  </si>
  <si>
    <t>CLAMOXYL INJ IM/IV3X250MG+AQ PR INJ</t>
  </si>
  <si>
    <t>CLAMOXYL INJ IM/IV 3 X 1G+AQ PR INJ</t>
  </si>
  <si>
    <t>CLAMOXYL FL INJ IM-IV6X500MG</t>
  </si>
  <si>
    <t>CLAMOXYL FL INJ IM-IV 6X1G</t>
  </si>
  <si>
    <t>CLAMOXYL FL INJ IM-IV6X250MG</t>
  </si>
  <si>
    <t>FIMOXIL PULV OR 16 X 500 MG</t>
  </si>
  <si>
    <t>AMOCILLINE GRAN  80 G 250 MG/5 G</t>
  </si>
  <si>
    <t>AMOXI-250 FL 1 X 80 ML  250 MG/5 ML</t>
  </si>
  <si>
    <t>AMOXI-500 CAPS  16 X 500 MG</t>
  </si>
  <si>
    <t>CLAMOXYL CAPS 100 X 500 MG UD</t>
  </si>
  <si>
    <t>CLAMOXYL 500 TABS COMP 16X 500MG</t>
  </si>
  <si>
    <t>NOVABRITINE CAPS 100 X 500 MG UD</t>
  </si>
  <si>
    <t>FLEMOXIN 80ML PULV SUSP OR250MG/5ML</t>
  </si>
  <si>
    <t>HICONCIL CAPS 100 X 500 MG UD</t>
  </si>
  <si>
    <t>NOVABRITINE 500 TABS COMP16X 500MG</t>
  </si>
  <si>
    <t>CLAMOXYL 1000 TABS COMP 8X1000MG</t>
  </si>
  <si>
    <t>NOVABRITINE 1000 TABS COMP 8X1000MG</t>
  </si>
  <si>
    <t>AMOXICILLINE TEVA 500 CAPS 16X500MG</t>
  </si>
  <si>
    <t>AMOXICILLINE TEVA SIR 80 ML 250MG/5ML</t>
  </si>
  <si>
    <t>FLEMOXIN SOLUTAB 8X1G</t>
  </si>
  <si>
    <t>AMOXICILLINE EFEKA || sir. 80 ml  250 mg/5 ml</t>
  </si>
  <si>
    <t>AMOXICILLINE CAPS 16 X 500 MG</t>
  </si>
  <si>
    <t>AMOXICILLINE EG COMP 8 X 1 G</t>
  </si>
  <si>
    <t>MOXITOP CAPS 16X500MG</t>
  </si>
  <si>
    <t>BACTIMED 500 MG CAPS 16</t>
  </si>
  <si>
    <t>AMOXICILLINE MYLAN; hard caps; 16x500mg</t>
  </si>
  <si>
    <t>AMOXICILLINE MYLAN; 1x500mg</t>
  </si>
  <si>
    <t>DOCAMOXICI PULV SUSP 80ML 250MG/5ML</t>
  </si>
  <si>
    <t>MERCK AMOXICILLINE CAPS 16X500MG</t>
  </si>
  <si>
    <t>AMOXICILLINE SANDOZ 500 MG TABL 16</t>
  </si>
  <si>
    <t>AMOXICILLINE SANDOZ 1000 MG TABL 8</t>
  </si>
  <si>
    <t>AMOXIPHAR DISP COMP 16X250MG</t>
  </si>
  <si>
    <t>AMOXIPHAR DISP COMP 16X375MG</t>
  </si>
  <si>
    <t>AMOXICILLINE TEVA DISP COMP 16X750MG</t>
  </si>
  <si>
    <t>AMOXICILLINE TEVA DISP COMP 16X500MG</t>
  </si>
  <si>
    <t>AMOXICILLINE RATIO 500MGCOMP DISP16</t>
  </si>
  <si>
    <t>AMOXICILLINE RATIO 750MGCOMP DISP16</t>
  </si>
  <si>
    <t>AMOXYPEN COMP DISP 16 X 750 MG</t>
  </si>
  <si>
    <t>AMOXYPEN 250MG TABL DISP 16 X 250MG</t>
  </si>
  <si>
    <t>AMOXYPEN 375MG TABL DISP 16 X 375MG</t>
  </si>
  <si>
    <t>AMOXYPEN 500MG TABL DISP 16 X 500MG</t>
  </si>
  <si>
    <t>AMOXYPEN COMP EFF 8X1G</t>
  </si>
  <si>
    <t>AMOXIMED 1000 mg || compr. disp. 8 x 1.000 mg</t>
  </si>
  <si>
    <t>AMOXIMED 500 mg || compr. disp. 16 x 500 mg</t>
  </si>
  <si>
    <t>CLAMOXYL AKTUAPHARMA CAPS 16X500MG PIP</t>
  </si>
  <si>
    <t>CLAMOXYL AKTUAPHARMA COMP 8X1000MG PIP</t>
  </si>
  <si>
    <t>AMOXICILLINE MYLAN; hard caps; 24x500mg</t>
  </si>
  <si>
    <t>DOCAMOXICI COMP DISP 16 X 500 MG</t>
  </si>
  <si>
    <t>DOCAMOXICI COMP DISP  8 X 1000 MG</t>
  </si>
  <si>
    <t>AMOXICILLINE EG SIR 100ML 250MG/5ML</t>
  </si>
  <si>
    <t>FLEMOXIN SOLUTAB 20X1G</t>
  </si>
  <si>
    <t>AMOXICILLINE TEVA SOLUBLE TABL 8 X 1000 MG</t>
  </si>
  <si>
    <t>AMOXICILLINE TEVA COMP SOL 1X1G</t>
  </si>
  <si>
    <t>FLEMOXIN SOLUTAB 30X500 MG</t>
  </si>
  <si>
    <t>AMOXICILLINE SANDOZ 250MG/5ML PULV SUSP OR 100ML</t>
  </si>
  <si>
    <t>DOCAMOXICI COMP DISP 16 X 1000 MG</t>
  </si>
  <si>
    <t>AMOXICILLINE BEXAL 1000 MG COMP 8</t>
  </si>
  <si>
    <t>AMOXICILLINE SANDOZ COMP 30X500MG</t>
  </si>
  <si>
    <t>AMOXICILLINE SANDOZ COMP 20X1000MG</t>
  </si>
  <si>
    <t>AMOXICILLINE EG COMP 20 X 1 G</t>
  </si>
  <si>
    <t>AMOXICILLINE EG CAPS 30 X 500 MG</t>
  </si>
  <si>
    <t>FLEMOXIN SUSP OR 1X100ML 250MG/5ML</t>
  </si>
  <si>
    <t>AMOXYPEN COMP EFF SEC 20 X 1G</t>
  </si>
  <si>
    <t>AMOXICILLINE EG COMP EFF  8 X 1 G</t>
  </si>
  <si>
    <t>AMOXICILLINE EG COMP EFF 20 X 1 G</t>
  </si>
  <si>
    <t>CLAMOXYL 1G TABS COMP 24 X 1G</t>
  </si>
  <si>
    <t>AMOXICILLINE TEVA COMP EFF 20X1G</t>
  </si>
  <si>
    <t>AMOXICILLINE SANDOZ 500 mg</t>
  </si>
  <si>
    <t>AMOXICILLINE SANDOZ 500 mg; 1 gel;</t>
  </si>
  <si>
    <t>FLEMOXIN SOLUTAB 24 X 1 G</t>
  </si>
  <si>
    <t>CLAMOXYL PI PHARMA COMP DISP  8X1G</t>
  </si>
  <si>
    <t>CLAMOXYL PI PHARMA COMP DISP 24X1G</t>
  </si>
  <si>
    <t>BIOCLAVID COMP 20 X 875/125MG</t>
  </si>
  <si>
    <t>BIOCLAVID COMP 1 X 875/125MG</t>
  </si>
  <si>
    <t>BIOCLAVID COMP 16 X 500/125MG</t>
  </si>
  <si>
    <t>BIOCLAVID COMP 1 X 500/125MG</t>
  </si>
  <si>
    <t>BIOCLAVID COMP 30 X 500/125MG</t>
  </si>
  <si>
    <t>BIOCLAVID COMP 10 X 875/125MG</t>
  </si>
  <si>
    <t>AMOXICILLINE EG PI PH.COMP 16X500MG</t>
  </si>
  <si>
    <t>AMOXICILLINE EG PI PH.COMP 20X1000M</t>
  </si>
  <si>
    <t>FLEMOXIN SOLUTAB PI PH. COMP 24X1G</t>
  </si>
  <si>
    <t>AMOXICILLINE SAND COMP DISP 24X1G</t>
  </si>
  <si>
    <t>AMOXICILLINE SAND FL 100ML 100MG/ML</t>
  </si>
  <si>
    <t>AMOXICILLINE APOTEX FL 80ML 50MG/ML</t>
  </si>
  <si>
    <t>AMOXICILLINE APOTEX CAPS 16X500MG</t>
  </si>
  <si>
    <t>AMOXICILLINE APOTEX COMP EFF  8X1G</t>
  </si>
  <si>
    <t>AMOXICILLINE APOTEX COMP EFF 20X1G</t>
  </si>
  <si>
    <t>AMOXICILLINE EG COMP EFF 24 X 1 G</t>
  </si>
  <si>
    <t>AMOXICILLINE FAR 250 mg;</t>
  </si>
  <si>
    <t>AMOXICILLINE FAR 250 mg; cpr</t>
  </si>
  <si>
    <t>AMOXICILLINE FAR 375 mg;</t>
  </si>
  <si>
    <t>AMOXICILLINE FAR 375 mg; cpr</t>
  </si>
  <si>
    <t>AMOXICILLINE FAR 500 mg;</t>
  </si>
  <si>
    <t>AMOXICILLINE FAR 500 mg; cpr</t>
  </si>
  <si>
    <t>AMOXICILLINE FAR 750 mg;</t>
  </si>
  <si>
    <t>AMOXICILLINE FAR 750 mg; cpr</t>
  </si>
  <si>
    <t>AMOXICILLINE EG 500 mg/5ml 1 flacon 100 ml poudre pour suspension buvable, 500 mg</t>
  </si>
  <si>
    <t>CLAMOXYL 125 mg /5 ml 1 flacon 100 mL poudre pour sirop, 25 mg/mL</t>
  </si>
  <si>
    <t>CLAMOXYL 250 mg/5 ml 1 flacon 100 mL poudre pour sirop, 50 mg/mL</t>
  </si>
  <si>
    <t>BACAMPICIN COMP  16 X 400 MG</t>
  </si>
  <si>
    <t>PENGLOBE COMP  16 X 200 MG</t>
  </si>
  <si>
    <t>PENGLOBE COMP  16 X 400 MG</t>
  </si>
  <si>
    <t>BACOCIL COMP  16 X 400 MG</t>
  </si>
  <si>
    <t>PENGLOBE || pulv. pr. susp. or. 80 ml 200 mg/5 ml</t>
  </si>
  <si>
    <t>SELEXID COMP. 12 X 200 MG</t>
  </si>
  <si>
    <t>SELEXID COMP  20 X 200 MG</t>
  </si>
  <si>
    <t>PIPCIL FL PULV  1 X 6 G VIAL</t>
  </si>
  <si>
    <t>TRIACILLINE BEECHAM FL INJ  1 X 5 G</t>
  </si>
  <si>
    <t>TRIACILLINE PERF  1 X 10 G</t>
  </si>
  <si>
    <t>TRIACILLINE FL INJ 5 X 5 G</t>
  </si>
  <si>
    <t>TRIACILLINE FL 2G 25</t>
  </si>
  <si>
    <t>TRIACILLINE BEECHAM FL INJ  1 X 2 G</t>
  </si>
  <si>
    <t>NEGABAN BEECHAM FL IM 1 X 500 MG</t>
  </si>
  <si>
    <t>NEGABAN FL IV/IM 1 X 1 G</t>
  </si>
  <si>
    <t>NEGABAN FL IV 1 X 2 G</t>
  </si>
  <si>
    <t>NEGABAN FL IM 1 G</t>
  </si>
  <si>
    <t>PENICILLINE 100X1VIAL  5.000.000 IE</t>
  </si>
  <si>
    <t>PENICILLINE 100X1VIAL 10.000.000 IE</t>
  </si>
  <si>
    <t>PENICILLINE 100X1VIAL 1.000.000 IE</t>
  </si>
  <si>
    <t>PENICILLINE FL INJ 1 X 1.000.000 U</t>
  </si>
  <si>
    <t>PENICILLINE FL INJ 1 X 2000.000 U</t>
  </si>
  <si>
    <t>COMBICILLINE PULV INJ  1.200.000 U</t>
  </si>
  <si>
    <t>COMBICILLINE PULV INJ  2.000.000 U</t>
  </si>
  <si>
    <t>PENICILLINE INJECT. || 1 fl. inject. 200.000 I.U.</t>
  </si>
  <si>
    <t>PENICILLINE 100X1VIAL 2.000.000 IE</t>
  </si>
  <si>
    <t>PENICILLINE-K FL INJ 1 X  1000000U</t>
  </si>
  <si>
    <t>PENICILLIN 5 MEGA AMP PULV 1 (D)</t>
  </si>
  <si>
    <t>PENI-ORAL COMP 250 X 1000000 U VRAC</t>
  </si>
  <si>
    <t>ORPENIC SIR 1 X 60 ML  300000U/5ML</t>
  </si>
  <si>
    <t>ORPENIC COMP  20 X 400000 U</t>
  </si>
  <si>
    <t>PENI ORAL COMP 15 X 1M U</t>
  </si>
  <si>
    <t>PENI-ORAL SOL  1X120ML 200.000U/5ML</t>
  </si>
  <si>
    <t>PENI ORAL FL SOL BUV 100ML 25MG/ML</t>
  </si>
  <si>
    <t>RIXAPEN COMP 16 X 500 MG</t>
  </si>
  <si>
    <t>PENADUR LA 1200 SUSP INJ 1</t>
  </si>
  <si>
    <t>EXTENCILLINE FL INJ 1200000U    (F)</t>
  </si>
  <si>
    <t>EXTENCILLINE FL INJ 2400000U    (F)</t>
  </si>
  <si>
    <t>ORACILLINE SUSP OR 1X120ML 250000U</t>
  </si>
  <si>
    <t>ORACILLINE COMP 15 X 1.000.000 U</t>
  </si>
  <si>
    <t>WYPICIL COMP  16 X 500 MG</t>
  </si>
  <si>
    <t>WYPICIL SUSP OR 1 X 80ML  250MG/5ML</t>
  </si>
  <si>
    <t>DICLOCIL CAPS  16 X 500 MG</t>
  </si>
  <si>
    <t>DICLOCIL AMP IV 3 X 1 G</t>
  </si>
  <si>
    <t>DICLOCIL || 16 caps. 250 mg</t>
  </si>
  <si>
    <t>ORBENIN FL INJ 3X500MG+AMP SOLV 3</t>
  </si>
  <si>
    <t>ORBENIN FL INJ 25X250MG</t>
  </si>
  <si>
    <t>ORBENIN FL INJ 25X500MG</t>
  </si>
  <si>
    <t>ORBENIN FL INJ 25X1G</t>
  </si>
  <si>
    <t>PENSTAPHON CAPS 16 X 500 MG</t>
  </si>
  <si>
    <t>PENSTAPHO N SIR 1 X 80ML  125MG/5ML</t>
  </si>
  <si>
    <t>ORBENIN FL INJ 3X1G+AMP SOLV  3</t>
  </si>
  <si>
    <t>ORBENIN CAPS  16X500MG</t>
  </si>
  <si>
    <t>ORBENIN CAPS  16 X 250 MG</t>
  </si>
  <si>
    <t>ORBENIN PULV SIR 1 X 60ML 125MG/5ML</t>
  </si>
  <si>
    <t>PENSTAPHO N || 16 caps. 250 mg</t>
  </si>
  <si>
    <t>ORBENIN CAPS 100 X 500 MG UD</t>
  </si>
  <si>
    <t>PENSTAPHON CAPS 100 X 500 MG UD</t>
  </si>
  <si>
    <t>PENSTAPHO AMP INJ 25 X 1 G</t>
  </si>
  <si>
    <t>PENSTAPHO CAPS  16 X 250 MG</t>
  </si>
  <si>
    <t>FLOXAPEN CAPS 16 X 500MG</t>
  </si>
  <si>
    <t>FLOXAPEN CAPS  16 X 250MG</t>
  </si>
  <si>
    <t>FLOXAPEN FL INJ 3X1G</t>
  </si>
  <si>
    <t>FLOXAPEN SIR FL 80 ML  250MG/5ML</t>
  </si>
  <si>
    <t>STAPHYCID SUSP PER OS 80 ML 125 MG</t>
  </si>
  <si>
    <t>STAPHYCID SUSP OR 80ML 250MG/5ML</t>
  </si>
  <si>
    <t>FLOXAPEN AMP INJ 25X500MG+SOLV</t>
  </si>
  <si>
    <t>FLOXAPEN AMP INJ 25X250MG+SOLV</t>
  </si>
  <si>
    <t>STAPHYCID FL INJ 3X1G</t>
  </si>
  <si>
    <t>STAPHYCID CAPS  16X250MG</t>
  </si>
  <si>
    <t>STAPHYCID CAPS 16X500MG</t>
  </si>
  <si>
    <t>FLOXAPEN FL INJ 25X1G</t>
  </si>
  <si>
    <t>STAPHYCID CAPS 100 X 500 MG</t>
  </si>
  <si>
    <t>FLOXAPEN CAPS 100 X 500 MG</t>
  </si>
  <si>
    <t>STAPHYCID FL INJ 5X5 X 1G</t>
  </si>
  <si>
    <t>FLOXAPEN FL INJ 10X1G</t>
  </si>
  <si>
    <t>FLOXAPEN FL INJ 10X250MG</t>
  </si>
  <si>
    <t>FLOXAPEN FL INJ 10X500MG</t>
  </si>
  <si>
    <t>FLUCLOXACILLINE MAYNE PHARMA 5 VIALS X 2000 MG</t>
  </si>
  <si>
    <t>FLUCLOXACILLINE MAYNE PHARMA 5 VIALS X 1000 MG</t>
  </si>
  <si>
    <t>FLUCLOXACILLINE FAULD VIAL 10X500MG</t>
  </si>
  <si>
    <t>FLUCLOXACILLINE FAULD VIAL 10X250MG</t>
  </si>
  <si>
    <t>FLOXAPEN 500 mg (PI-Pharma) 16 gélules, 500 mg</t>
  </si>
  <si>
    <t>FLOXAPEN 500 mg (PI-Pharma) 1 gélules, 500 mg</t>
  </si>
  <si>
    <t>UNASYN FL PULV  IM/IV 3X250MG-500MG</t>
  </si>
  <si>
    <t>UNASYN FL PULV  IM/IV 3X500MG-1G</t>
  </si>
  <si>
    <t>UNASYN || fl. pulv. I.M./I.V. 1 x 500 mg/1 g</t>
  </si>
  <si>
    <t>UNASYN FL PULV  IM/IV 3X1G-2G</t>
  </si>
  <si>
    <t>UNASYN || fl. pulv. I.M./I.V. 1 x 1 g/2 g</t>
  </si>
  <si>
    <t>AUGMENTIN COMP 16 X 500MG</t>
  </si>
  <si>
    <t>AUGMENTIN FL SIR 80ML 125MG/5ML</t>
  </si>
  <si>
    <t>AUGMENTIN SIR 1X80ML 250MG-62.50MG</t>
  </si>
  <si>
    <t>CLAVUCID PULV OR 16 X 250MG-62.5MG</t>
  </si>
  <si>
    <t>CLAVUCID PULV OR 16 X 500MG-125MG</t>
  </si>
  <si>
    <t>CLAVUCID PULV SIR 80 ML 250 MG/5 ML</t>
  </si>
  <si>
    <t>AUGMENTIN SACH 16 X 500MG/125MG</t>
  </si>
  <si>
    <t>CLAVUCID COMP 16 X 500 MG</t>
  </si>
  <si>
    <t>CLAVUCID PULV OR 16 X 125MG-31.25MG</t>
  </si>
  <si>
    <t>AUGMENTIN COMP 100 X 500 MG UD</t>
  </si>
  <si>
    <t>AUGMENTIN DS500 COMP 16X500MG/125MG</t>
  </si>
  <si>
    <t>AUGMENTIN 875 MG COMP 10X875MG</t>
  </si>
  <si>
    <t>AUGMENTIN 875MG COMP 10X875MG UD</t>
  </si>
  <si>
    <t>CLAVUCID SOLUTAB 875 COMP 10 X 875 MG</t>
  </si>
  <si>
    <t>CO AMOXI RATIOPH 500/125 COMP 16</t>
  </si>
  <si>
    <t>AMOXICLAV SANDOZ 125MG/5ML PD SUSP 60ML</t>
  </si>
  <si>
    <t>AMOXICLAV SANDOZ 125MG/5ML PD SUSP100ML</t>
  </si>
  <si>
    <t>AMOXICLAV SANDOZ 250MG/5ML PD SUSP100ML</t>
  </si>
  <si>
    <t>AMOXICLAV SANDOZ 250MG/5ML PD SUSP 60ML</t>
  </si>
  <si>
    <t>AMOXICLAV SANDOZ 500 MG COMP 16 X 500 MG</t>
  </si>
  <si>
    <t>CO AMOXI RATIOPH 125 SUSP OR 100ML</t>
  </si>
  <si>
    <t>CO AMOXI RATIOPH 250 SUSP OR 100ML</t>
  </si>
  <si>
    <t>MERCK AMOXICLAV COMP 16X500MG</t>
  </si>
  <si>
    <t>MERCK AMOXICLAV 125MG/5ML SUSP100ML</t>
  </si>
  <si>
    <t>MERCK AMOXICLAV 250MG/5ML SUSP100ML</t>
  </si>
  <si>
    <t>MERCK AMOXICLAV COMP 30X500MG</t>
  </si>
  <si>
    <t>AMOXICLAV SANDOZ 875 MG COMP 10 X 875 MG</t>
  </si>
  <si>
    <t>DOCAMOCLAF TABL 16 X 500/125 MG</t>
  </si>
  <si>
    <t>MERCK AMOXICLAV COMP 20X875MG</t>
  </si>
  <si>
    <t>MERCK AMOXICLAV COMP 10X875MG</t>
  </si>
  <si>
    <t>AMOCLANE EG SIR. 125MG/5ML 100 ML</t>
  </si>
  <si>
    <t>AMOCLANE EG SIR. 250MG/5ML 100 ML</t>
  </si>
  <si>
    <t>AMOCLANE EG COMP 16X500/125 MG</t>
  </si>
  <si>
    <t>AUGMENTIN 875 MG TABL 20X875MG</t>
  </si>
  <si>
    <t>AUGMENTIN 875MG COMP 20X875MG UD</t>
  </si>
  <si>
    <t>AMOXICLAV SANDOZ 500 MG COMP 30 X 500 MG</t>
  </si>
  <si>
    <t>AMOXICLAV SANDOZ 875 MG COMP 20 X 875 MG</t>
  </si>
  <si>
    <t>AUGMENTIN AKTUAPHARMA COMP 16 X 500 MG PIP</t>
  </si>
  <si>
    <t>AUGMENTIN AKTUAPHARMA COMP 10 X 875 MG PIP</t>
  </si>
  <si>
    <t>CLAVUCID SOLUTAB 875 COMP 20 X 875 MG</t>
  </si>
  <si>
    <t>AUGMENTIN RETARD TABL 28X1G</t>
  </si>
  <si>
    <t>AUGMENTIN RETARD TABL 40X1G</t>
  </si>
  <si>
    <t>AUGMENTIN PI PHARMA COMP 20X875MG</t>
  </si>
  <si>
    <t>AUGMENTIN PI PHARMA COMP 1X875MG</t>
  </si>
  <si>
    <t>CLAVUCID SOLUTAB 500/125 || compr. disp. 20 x 500 mg/125 mg</t>
  </si>
  <si>
    <t>AMOCLANE EG COMP 32X500/125 MG</t>
  </si>
  <si>
    <t>AMOXICILLINE/ACIDE CLAVULANIQUE BEXAL 500/125 mg || compr. 20 x 500 mg/125 mg</t>
  </si>
  <si>
    <t>AMOCLANE EG COMP 20 X 875 MG</t>
  </si>
  <si>
    <t>AMOCLANE EG COMP 10 X 875 MG</t>
  </si>
  <si>
    <t>AMOXICLAV TEVA 875 MG COMP 10 X 875 MG</t>
  </si>
  <si>
    <t>AMOXICLAV TEVA 875 MG COMP 20 X 875 MG</t>
  </si>
  <si>
    <t>AMOXICLAV TEVA compr. 10 x 875 mg/125 mg</t>
  </si>
  <si>
    <t>AMOXICLAV TEVA compr. 20 x 875 mg/125 mg</t>
  </si>
  <si>
    <t>AMOXICLAV BEXAL 250/125 MG COMP 16 X 250 MG</t>
  </si>
  <si>
    <t>AMOXICLAV SANDOZ FL  5X2G/200MG</t>
  </si>
  <si>
    <t>AMOXICLAV TEVA COMP 16 X 500/125MG</t>
  </si>
  <si>
    <t>AMOXICLAV TEVA SUSP 100ML250/62.5MG</t>
  </si>
  <si>
    <t>AMOXICLAV TEVA SUSP 100ML125/31.25M</t>
  </si>
  <si>
    <t>AMOCLANE EG SACH 20 X 875/125 MG</t>
  </si>
  <si>
    <t>DOCAMOCLAF COMP 20 X 875/125 MG</t>
  </si>
  <si>
    <t>DOCAMOCLAF COMP 1 X 875/125 MG</t>
  </si>
  <si>
    <t>DOCAMOCLAF COMP 10 X 875/125 MG</t>
  </si>
  <si>
    <t>DOCAMOCLAF COMP 24 X 125/875 MG</t>
  </si>
  <si>
    <t>AUGMENTIN OLYMPO COMP 16X500MG PIP</t>
  </si>
  <si>
    <t>CLAVULICS COMP 16 X 500/125MG</t>
  </si>
  <si>
    <t>CLAVULICS SIR FL 1X100ML 50/12.5MG</t>
  </si>
  <si>
    <t>BIOCLAVID PULV SUSP OR 125MG  60ML</t>
  </si>
  <si>
    <t>BIOCLAVID PULV SUSP OR 125MG 100ML</t>
  </si>
  <si>
    <t>BIOCLAVID PULV SUSP OR 250MG  60ML</t>
  </si>
  <si>
    <t>BIOCLAVID PULV SUSP OR 250MG 100ML</t>
  </si>
  <si>
    <t>AUGMENTIN 500 mg (PharmaPartner)</t>
  </si>
  <si>
    <t>AUGMENTIN 500 mg (PharmaPartner); cpr; 125mg AC/500mg Am</t>
  </si>
  <si>
    <t>AUGMENTIN 875 mg (PharmaPartner)</t>
  </si>
  <si>
    <t>AUGMENTIN 875 mg (PharmaPartner); cpr; 125mg AC/875mg Am</t>
  </si>
  <si>
    <t>AMOXICILLINE/CLAVULANIC ACID 500mg AUROBINDO</t>
  </si>
  <si>
    <t>AMOXICILLINE/CLAVULANIC ACID AUROBINDO; cpr; 500mg Am/125mg AC</t>
  </si>
  <si>
    <t>AMOXICILLINE/CLAVULANIC ACID 875mg AUROBINDO</t>
  </si>
  <si>
    <t>AMOXICILLINE/CLAVULANIC ACID AUROBINDO ; cpr; 875mg Am/125mg AC</t>
  </si>
  <si>
    <t>AMOXICILLIN / CLAVULANIC ACID AB 500 mg / 125 mg 16 comprimés pelliculés, 500 mg / 125 mg</t>
  </si>
  <si>
    <t>AMOXICILLIN / CLAVULANIC ACID AB 500 mg / 125 mg 1 comprimés pelliculés, 500 mg / 125 mg</t>
  </si>
  <si>
    <t>TIMENTIN FL PULV INJ 1 X 5G-200MG</t>
  </si>
  <si>
    <t>TIMENTIN FL PULV INJ 1 X 3G-200MG</t>
  </si>
  <si>
    <t>PIPERACILLINE/TAZOB.FRES.FL  1X50ML 80MG/ML</t>
  </si>
  <si>
    <t>PIPERACILLINE/TAZOB.FRES.FL  1X10ML 200MG/ML</t>
  </si>
  <si>
    <t>PIPERACILLINE/TAZOB.FRES.FL  1X50ML 40 MG/ML</t>
  </si>
  <si>
    <t>PIPERACILLINE/TAZOB.FRES.FL  5X10ML 200MG/ML</t>
  </si>
  <si>
    <t>PIPERACILLINE/TAZOB.FRES.FL  5X50ML 40MG/ML</t>
  </si>
  <si>
    <t>PIPERACILLINE/TAZOB.FRES.FL 10X10ML 200MG/ML</t>
  </si>
  <si>
    <t>PIPERACILLINE/TAZOB.FRES.FL 10X50ML 40MG/ML</t>
  </si>
  <si>
    <t>PIPERACILLINE/TAZOB.FRES.FL  5X50ML 80MG/ML</t>
  </si>
  <si>
    <t>PIPERACILLINE/TAZOB.FRES.FL 10X50ML 80MG/ML</t>
  </si>
  <si>
    <t>PIPERACIL/TAZOBAC ACTAVIS FL 12X2G</t>
  </si>
  <si>
    <t>PIPERACIL/TAZOBAC ACTAVIS FL 12X4G</t>
  </si>
  <si>
    <t>CEPOREX SUSP OR 80 ML 250 MG/5ML</t>
  </si>
  <si>
    <t>KEFORAL || granulat pr. gtt. b. 10 ml 100 mg/ml</t>
  </si>
  <si>
    <t>KEFORAL COMP 16X500MG</t>
  </si>
  <si>
    <t>KEFORAL || 16 caps. 250 mg</t>
  </si>
  <si>
    <t>CEPOREX CAPS 16 X 500 MG</t>
  </si>
  <si>
    <t>KEFORAL Susp. Or. || 80 ml susp. or. 125 mg/5 ml</t>
  </si>
  <si>
    <t>KEFORAL SUSP OR 1X80ML 250MG/5ML</t>
  </si>
  <si>
    <t>KEFORAL COMP 100 X 500 MG UD</t>
  </si>
  <si>
    <t>CEPOREX SIR 250 MG/5 ML  60 ML</t>
  </si>
  <si>
    <t>CEPOREX SIR 250 MG/5 ML 100 ML</t>
  </si>
  <si>
    <t>CEPALORIN AMP  5 X 1 G + SOLV</t>
  </si>
  <si>
    <t>KEFLIN F.IM 2G 1 100ML</t>
  </si>
  <si>
    <t>CEFACIDAL AMP INJ 25 X 1 G</t>
  </si>
  <si>
    <t>CEFACIDAL IM IV 3 X 1 G</t>
  </si>
  <si>
    <t>KEFZOL AMP INJ 3 X 1 G</t>
  </si>
  <si>
    <t>CEFACIDAL IV IM 3 X 250 MG PED</t>
  </si>
  <si>
    <t>KEFZOL AMP INJ 25X1G</t>
  </si>
  <si>
    <t>KEFZOL FL PERF 1 X 2 G</t>
  </si>
  <si>
    <t>CEFAZOLINE SANDOZ 1G PULV SOL INJ 5 FL X 1 G</t>
  </si>
  <si>
    <t>CEFAZOLINE SANDOZ 2G PULV SOL INJ 5 FL X 2 G</t>
  </si>
  <si>
    <t>Cefazoline Sandoz flacon i.m. - i.v. 10 X 2 g poeder</t>
  </si>
  <si>
    <t>CEFAZOLINE SANDOZ PULV SOL INJ10X1G</t>
  </si>
  <si>
    <t>CEFAZOLINE MYLAN FL INJ PULV 10X1G</t>
  </si>
  <si>
    <t>CEFAZOLINE MYLAN FL INJ PULV 10X2G</t>
  </si>
  <si>
    <t>DURACEF CAPS 100X500MG UD</t>
  </si>
  <si>
    <t>DURACEF CAPS  16X250MG</t>
  </si>
  <si>
    <t>DURACEF CAPS 16X500MG</t>
  </si>
  <si>
    <t>DURACEF SUSP OR 1 X 80ML  125MG/5ML</t>
  </si>
  <si>
    <t>DURACEF SUSP OR 1X80ML 250MG/5ML</t>
  </si>
  <si>
    <t>MOXACEF CAPS  16 X 250 MG</t>
  </si>
  <si>
    <t>MOXACEF CAPS  16 X 500 MG</t>
  </si>
  <si>
    <t>MOXACEF PULV SUSP 1X80ML 125MG/5ML</t>
  </si>
  <si>
    <t>MOXACEF PULV SUSP 1X80ML 250MG/5ML</t>
  </si>
  <si>
    <t>DURACEF COMP DISP 16X500MG</t>
  </si>
  <si>
    <t>DURACEF SUSP OR 1X80ML 500MG/5ML</t>
  </si>
  <si>
    <t>MOXACEF PULV SUSP 1X80ML 500MG/5ML</t>
  </si>
  <si>
    <t>MOXACEF COMP SEC 16X500MG</t>
  </si>
  <si>
    <t>MERCK CEFADROXIL 500MG CAPS16X500MG</t>
  </si>
  <si>
    <t>CEFADROXIL 500 MG SANDOZ CAPS 16X500MG</t>
  </si>
  <si>
    <t>CEFADROXIL 500 MG BC CAPS 30X500MG</t>
  </si>
  <si>
    <t>CEFADROXIL 250 MG/5 ML SANDOZ PULV SUSP OR 100 ML</t>
  </si>
  <si>
    <t>CEFADROXIL 500 MG/5 ML SANDOZ PULV SUSP OR 100 ML</t>
  </si>
  <si>
    <t>CEFAPEROS CAPS 16 X 500MG</t>
  </si>
  <si>
    <t>CEFAPEROS SUSP OR 1X80ML 250MG/5ML</t>
  </si>
  <si>
    <t>VELOSEF || 3 vials inj. 1 g + solv.</t>
  </si>
  <si>
    <t>VELOSEF VIAL INJ 6 X 1 G + SOLV</t>
  </si>
  <si>
    <t>VELOSEF CAPS  16 X 500 MG</t>
  </si>
  <si>
    <t>VELOSEF SUSP OR 1 X 80ML  250MG/5ML</t>
  </si>
  <si>
    <t>ZINACEF IM/IV BOLUS 3FLX 250MG</t>
  </si>
  <si>
    <t>ZINACEF PERF MONOVIAL 3FLX 750MG</t>
  </si>
  <si>
    <t>ZINACEF PERF MONOVIAL 1FLX1500MG</t>
  </si>
  <si>
    <t>ZINNAT 250 COMP 10X250MG</t>
  </si>
  <si>
    <t>ZINNAT 500 COMP  10 X 500 MG UD</t>
  </si>
  <si>
    <t>ZINNAT 500 COMP 10X500MG</t>
  </si>
  <si>
    <t>ZINNAT 125 COMP 10X125MG</t>
  </si>
  <si>
    <t>ZINNAT 250 COMP  10 X 250 MG UD</t>
  </si>
  <si>
    <t>ZINNAT GRAN SACH 10X250MG</t>
  </si>
  <si>
    <t>ZINNAT SACH GRAN 10X125MG</t>
  </si>
  <si>
    <t>ZINACEF IM/IV BOLUS 3FLX 750MG</t>
  </si>
  <si>
    <t>ZINACEF IV BOLUS 1FLX1500MG</t>
  </si>
  <si>
    <t>KEFUROX 750 3 FL X 750MG PULV INJ</t>
  </si>
  <si>
    <t>KEFUROX 1500 1 FL X 1500MG PULV INJ</t>
  </si>
  <si>
    <t>AXETINE COMP 10 X 250 MG</t>
  </si>
  <si>
    <t>AXETINE COMP 10 X 500 MG</t>
  </si>
  <si>
    <t>ZINNAT 250 SUSP OR  50ML 250MG/5ML</t>
  </si>
  <si>
    <t>ZINNAT 250 SUSP OR 100ML 250MG/5ML</t>
  </si>
  <si>
    <t>CEFUROXIM MERCK FL INJ 5 X 250 MG</t>
  </si>
  <si>
    <t>CEFUROXIM MERCK FL INJ 5 X 750 MG</t>
  </si>
  <si>
    <t>CEFUROXIM MERCK FL INJ 5 X 1500 MG</t>
  </si>
  <si>
    <t>CEFUROXIM MERCK FL INJ 1 X 1500 MG</t>
  </si>
  <si>
    <t>ZINNAT 500 COMP 20X500MG</t>
  </si>
  <si>
    <t>CEFURIM 750 MG PULV VIAL 1X 750MG</t>
  </si>
  <si>
    <t>CEFURIM  750 MG PULV VIAL 10X 750MG</t>
  </si>
  <si>
    <t>CEFURIM 1500 MG PULV VIAL 10X1500MG</t>
  </si>
  <si>
    <t>ZINNAT 500 COMP  20 X 500MG UD</t>
  </si>
  <si>
    <t>AXETINE COMP 20 X 500 MG</t>
  </si>
  <si>
    <t>AXETINE SUSP OR 100 ML 250 MG/5 ML</t>
  </si>
  <si>
    <t>DOCCEFUROXIM COMP 10 X 250 MG</t>
  </si>
  <si>
    <t>DOCCEFUROXIM COMP 24 X 250 MG</t>
  </si>
  <si>
    <t>DOCCEFUROXIM COMP 10 X 500 MG</t>
  </si>
  <si>
    <t>DOCCEFUROXIM COMP 24 X 500 MG</t>
  </si>
  <si>
    <t>CEFUROXIME SANDOZ COMP 10 X 250 MG</t>
  </si>
  <si>
    <t>CEFUROXIME SANDOZ COMP 10 X 500 MG</t>
  </si>
  <si>
    <t>CEFUROXIME BEXAL 500 MG COMP 24</t>
  </si>
  <si>
    <t>CEFUROXIM SODIUM SANDOZ  FL 1X750MG</t>
  </si>
  <si>
    <t>DOCCEFURO FL 3 X 750 MG</t>
  </si>
  <si>
    <t>CEFUROXIM FRES.FL 10X50ML 1500MG</t>
  </si>
  <si>
    <t>CEFUROXIM FRES.FL 10X15ML  750MG</t>
  </si>
  <si>
    <t>CEFUROXIM FRES.FL 10X15ML 1500MG</t>
  </si>
  <si>
    <t>CEFUROXIM FRES.FL 10 + AMP 10 750MG</t>
  </si>
  <si>
    <t>CEFUROXIME EG 500 mg; cpr; Eurogenerics</t>
  </si>
  <si>
    <t>CEFUROXIME EG 500 mg; cpr</t>
  </si>
  <si>
    <t>CEFUROXIME EG 250 mg; cpr; Eurogenerics</t>
  </si>
  <si>
    <t>CEFUROXIME EG 250 mg; cpr</t>
  </si>
  <si>
    <t>CEFUROXIM SANDOZ 500 mg</t>
  </si>
  <si>
    <t>CEFUROXIM SANDOZ 500 mg; 1 coated tab</t>
  </si>
  <si>
    <t>CEFUROXIME EG 500 mg 20  comprimés pelliculés, 500 mg</t>
  </si>
  <si>
    <t>CEFUROXIME KRKA 250 mg 10  comprimés pelliculés, 250 mg</t>
  </si>
  <si>
    <t>CEFUROXIME KRKA 250 mg 1 comprimés pelliculés, 250 mg</t>
  </si>
  <si>
    <t>CEFUROXIME KRKA 500 mg 10  comprimés pelliculés, 500 mg</t>
  </si>
  <si>
    <t>CEFUROXIME KRKA 500 mg 1  comprimés pelliculés, 500 mg</t>
  </si>
  <si>
    <t>MANDOL FL INJ 3 X 1G</t>
  </si>
  <si>
    <t>MANDOL + LIDOCAINE AMP 3 X 1G+ SOLV</t>
  </si>
  <si>
    <t>CECLOR CAPS 15X500MG</t>
  </si>
  <si>
    <t>CECLOR SUSP OR 60ML 250MG/5ML</t>
  </si>
  <si>
    <t>CECLOR CAPS 15X250MG</t>
  </si>
  <si>
    <t>CECLOR SUSP OR 60ML 125MG/5ML</t>
  </si>
  <si>
    <t>CECLOR SUSP OR 1 X 100ML  125MG/5ML</t>
  </si>
  <si>
    <t>CECLOR SUSP OR 100ML 250MG/5ML</t>
  </si>
  <si>
    <t>CECLOR COMP 10 X 375 MG</t>
  </si>
  <si>
    <t>CECLOR COMP 10 X 750 MG</t>
  </si>
  <si>
    <t>DOCCEFACLO 500 CAPS 15 X 500 MG</t>
  </si>
  <si>
    <t>DOCCEFACLO SIR 100 ML 250MG/5ML</t>
  </si>
  <si>
    <t>DOCCEFACLO SIR  60 ML 250MG/5ML</t>
  </si>
  <si>
    <t>FACLORTOP CAPS 500MG 15</t>
  </si>
  <si>
    <t>FACLORTOP SUSP OR 250MG/5ML 60ML</t>
  </si>
  <si>
    <t>CEFACLOPHAR || gran. pr. susp. or. 60 ml  250 mg /5 ml</t>
  </si>
  <si>
    <t>CEFACLOPHAR || gran. pr. susp. or. 100 ml  250 mg /5 ml</t>
  </si>
  <si>
    <t>CEFACLOPHAR CAPS. 15 X 500 MG</t>
  </si>
  <si>
    <t>APACEF FL LYOPH  IV/IM 3X1G</t>
  </si>
  <si>
    <t>APACEF FL LYOPH  IV/IM 1X2G</t>
  </si>
  <si>
    <t>APACEF 2G IV INFUUS 50ML</t>
  </si>
  <si>
    <t>PANSPORINE || fl. I.M. 1 x 0.5 g + solv.</t>
  </si>
  <si>
    <t>PANSPORINE || fl. I.V. 1 x 0.5 g + solv.</t>
  </si>
  <si>
    <t>PRECEF AMP IM/IV  1 X 1 G</t>
  </si>
  <si>
    <t>PRECEF FL PULV IM/IV 1 X 2 G</t>
  </si>
  <si>
    <t>PRECEF FL PULV IM/IV 25 X 1 G</t>
  </si>
  <si>
    <t>CLAFORAN AMP 25 X 1 G</t>
  </si>
  <si>
    <t>CLAFORAN AMP 25 X 2 G IV + H2O</t>
  </si>
  <si>
    <t>CLAFORAN PERFUSIE 25 X 2 G</t>
  </si>
  <si>
    <t>CLAFORAN || 1 fl. I.M. 1 g + solv.</t>
  </si>
  <si>
    <t>CLAFORAN PERFUSIE  1 X 2 G</t>
  </si>
  <si>
    <t>CEFOTAXIM SANDOZ 2 G PULV SOL INJ 5 FL X 2 G</t>
  </si>
  <si>
    <t>CEFOTAXIM SANDOZ 1 G PULV SOL INJ 5 FL X 1 G</t>
  </si>
  <si>
    <t>Cefotaxim Sandoz flacon i.m. - i.v. - inf. 10 X 2 g poeder</t>
  </si>
  <si>
    <t>Cefotaxim Sandoz flacon i.m. - i.v. - inf. 10 X 1 g poeder</t>
  </si>
  <si>
    <t>GLAZIDIM IM/IV BOLUS FL 1 X 500MG</t>
  </si>
  <si>
    <t>GLAZIDIM PERF MONOVIAL FL 1 X 1000MG</t>
  </si>
  <si>
    <t>GLAZIDIM PERF MONOVIAL FL 1 X 2000 MG</t>
  </si>
  <si>
    <t>GLAZIDIM IM/IV BOLUS FL 1 X 1000 MG</t>
  </si>
  <si>
    <t>GLAZIDIM IV BOLUS FL 1 X 2000 MG</t>
  </si>
  <si>
    <t>CEFTAZIDIME SANDOZ FL INJ 10X 500MG</t>
  </si>
  <si>
    <t>CEFTAZIDIME SANDOZ FL INJ 10X1000MG</t>
  </si>
  <si>
    <t>CEFTAZIDIME SANDOZ FL INJ 10X2000MG</t>
  </si>
  <si>
    <t>CEFTRIAXONE SANDOZ FL PULV INJ 1 X 2 G + SOLV</t>
  </si>
  <si>
    <t>CEFTRIAXONE SANDOZ FL PULV IM IV 1 X 1 G SOLV</t>
  </si>
  <si>
    <t>CEFTRIAXONE MERCK FL  1X1G/10ML</t>
  </si>
  <si>
    <t>CEFTRIAXONE MERCK FL  1X1G/3.5ML</t>
  </si>
  <si>
    <t>CEFTRIAXONE MERCK FL  5 X 2 G</t>
  </si>
  <si>
    <t>CEFTRIAXONE MERCK FL  5X1G/10ML</t>
  </si>
  <si>
    <t>CEFTRIAXONE MERCK FL  1 X 2 G</t>
  </si>
  <si>
    <t>CEFTRIAXONE MERCK FL 10 X 2 G</t>
  </si>
  <si>
    <t>CEFTRIAXONE MERCK FL 10X1G/10ML</t>
  </si>
  <si>
    <t>CEFTRIAXONE MERCK FL  5X1G/3.5ML</t>
  </si>
  <si>
    <t>CEFTRIAXONE MERCK FL 10X1G/3.5ML</t>
  </si>
  <si>
    <t>CEFTRIAXONE MERCK FL  1X500MG/5ML</t>
  </si>
  <si>
    <t>CEFTRIAXONE MERCK FL  5X500MG/5ML</t>
  </si>
  <si>
    <t>CEFTRIAXONE MERCK FL 10X500MG/5ML</t>
  </si>
  <si>
    <t>CEFTRIAXONE MERCK FL  1X500MG/2ML</t>
  </si>
  <si>
    <t>CEFTRIAXONE MERCK FL  5X500MG/2ML</t>
  </si>
  <si>
    <t>CEFTRIAXONE MERCK FL 10X500MG/2ML</t>
  </si>
  <si>
    <t>CEFTRIAXONE FRES.FL PULV 1G 10X15ML</t>
  </si>
  <si>
    <t>CEFTRIAXONE FRES.FL PULV 2G 10X50ML</t>
  </si>
  <si>
    <t>CEFTRIAXONE FRES.FL PULV 1G  5X15ML</t>
  </si>
  <si>
    <t>CEFTRIAXONE FRES.FL PULV 2G  5X50ML</t>
  </si>
  <si>
    <t>CEFTRIAXONE HOSPIRA  1 injectieflacon 1 g poeder voor oplossing voor injectie; 1 g</t>
  </si>
  <si>
    <t>CEFTRIAXONE HOSPIRA  1 injectieflacon 2 g poeder voor oplossing voor infusie; 2 g</t>
  </si>
  <si>
    <t>GLOBOCEF COMP 10X500MG</t>
  </si>
  <si>
    <t>GLOBOCEF SIR 100ML 250MG/5ML</t>
  </si>
  <si>
    <t>MAXIPIME FL IV/IM 3X1G</t>
  </si>
  <si>
    <t>MAXIPIME FL IV/IM 3X2G</t>
  </si>
  <si>
    <t>CEFEPIM SANDOZ 2 g; pdr for inj</t>
  </si>
  <si>
    <t>CEFEPIM SANDOZ 1 g; pdr for inj</t>
  </si>
  <si>
    <t>CEFEPIM FRESENIUS KABI 2 g; flx10; pdr for inj</t>
  </si>
  <si>
    <t>CEFEPIM FRESENIUS KABI 2 g; pdr for inj</t>
  </si>
  <si>
    <t>CEFEPIM FRESENIUS KABI 1 g; flx10; pdr for inj</t>
  </si>
  <si>
    <t>CEFEPIM FRESENIUS KABI 1 g; pdr for inj</t>
  </si>
  <si>
    <t>CEFEPIM HOSPIRA  1 injectieflacon 1 g poeder voor oplossing voor infusie en injectie; 1 g</t>
  </si>
  <si>
    <t>CEFEPIM HOSPIRA  1 injectieflacon 2 g poeder voor oplossing voor infusie en injectie; 2 g</t>
  </si>
  <si>
    <t>CEFROM INJ I.V. PDR FL 1 X 0.500G</t>
  </si>
  <si>
    <t>CEFROM INJ I.V. PDR FL 1 X 1.0G</t>
  </si>
  <si>
    <t>CEFROM INJ I.V. PDR FL 1 X 2.0G</t>
  </si>
  <si>
    <t>CEFROM PERF I.V. PDR FL 1 X 1.0G</t>
  </si>
  <si>
    <t>CEFROM PERF I.V. PDR FL 1 X 2.0G</t>
  </si>
  <si>
    <t>AZACTAM FL INJ 1 X 1 G</t>
  </si>
  <si>
    <t>AZACTAM 3 FL IM/IV X 500 MG</t>
  </si>
  <si>
    <t>MERONEM FL IV 1 X 250 MG</t>
  </si>
  <si>
    <t>MERONEM FL IV 1 X 500 MG</t>
  </si>
  <si>
    <t>MERONEM FL IV 1 X 1 G</t>
  </si>
  <si>
    <t>MEROPENEM HOSPIRA 500 mg; pdr for inj/inf</t>
  </si>
  <si>
    <t>MEROPENEM HOSPIRA 1 g; pdr for inj/inf</t>
  </si>
  <si>
    <t>MEROPENEM HOSPIRA 500 mg 10 flacons injectables 500 mg poudre pour solution pour perfusion et solution injectable, 500 mg</t>
  </si>
  <si>
    <t>MEROPENEM HOSPIRA 1000 mg 10 flacons injectables 1000 mg poudre pour solution pour perfusion et solution injectable, 1 g</t>
  </si>
  <si>
    <t>MEROPENEM SANDOZ 500 mg 10 flacons injectables 500 mg poudre pour solution pour perfusion et solution injectable, 500 mg</t>
  </si>
  <si>
    <t>MEROPENEM SANDOZ 500 mg 1 flacons injectables 500 mg poudre pour solution pour perfusion et solution injectable, 500 mg</t>
  </si>
  <si>
    <t>MEROPENEM SANDOZ 1 g 10 flacons injectables 1 g poudre pour solution pour perfusion et solution injectable, 1000 mg</t>
  </si>
  <si>
    <t>MEROPENEM SANDOZ 1 g 1 flacons injectables 1 g poudre pour solution pour perfusion et solution injectable, 1000 mg</t>
  </si>
  <si>
    <t>DORIBAX FL INJ PERF PULV 10X500MG</t>
  </si>
  <si>
    <t>IMIPENEM/CILASTATINE FRESENIUS KABI 500mg/500mg x10fl</t>
  </si>
  <si>
    <t>IMIPENEM/CILASTATINE FRESENIUS KABI 500mg Imi/500mg Cila; inf</t>
  </si>
  <si>
    <t>TIENAM MONOVIAL FL LYOPH IV1X500MG</t>
  </si>
  <si>
    <t>WELLCOPRIM COMP  28 X 100 MG</t>
  </si>
  <si>
    <t>WELLCOPRIM COMP  10 X 300 MG</t>
  </si>
  <si>
    <t>LUCOSIL COMP   25 X 500 MG</t>
  </si>
  <si>
    <t>SULFAPYELON COMP  30 X 167 MG</t>
  </si>
  <si>
    <t>UROLUCOSIL COMP  25 X 100 MG</t>
  </si>
  <si>
    <t>SULFADIAZINE AMP 1G 4ML        (GB)</t>
  </si>
  <si>
    <t>J01EC02</t>
  </si>
  <si>
    <t>LONGUM COMP  4 X 2 G</t>
  </si>
  <si>
    <t>KELFIZINA COMP  10 X 200 MG</t>
  </si>
  <si>
    <t>URO-S3 DRAG.  30</t>
  </si>
  <si>
    <t>J01ED20</t>
  </si>
  <si>
    <t>URO-S3 DRAG. 100</t>
  </si>
  <si>
    <t>BACTRIM AMP INJ  50 X 5ML</t>
  </si>
  <si>
    <t>BACTRIM FORTE COMP 30X160MG/800MG</t>
  </si>
  <si>
    <t>BACTRIM FORTE COMP 10X160MG/800MG</t>
  </si>
  <si>
    <t>BACTRIM || 6 amp. inj. 5 ml 80 mg/400 mg</t>
  </si>
  <si>
    <t>EUSAPRIM COMP 250 X 80 MG/400 MG UD</t>
  </si>
  <si>
    <t>EUSAPRIM PRO PERF10X 80MG-400MG/5ML</t>
  </si>
  <si>
    <t>EUSAPRIM FORTE COMP 10X160MG/800MG</t>
  </si>
  <si>
    <t>EUSAPRIM FORTE COMP 30X160MG/800MG</t>
  </si>
  <si>
    <t>EUSAPRIM FORTE COMP 200X160/800MGUD</t>
  </si>
  <si>
    <t>BACTRIM COMP  50X80MG/400MG</t>
  </si>
  <si>
    <t>BACTRIM COMP 20X80MG/400MG</t>
  </si>
  <si>
    <t>BACTRIM || 20 compr. ped. 20 mg/100 mg</t>
  </si>
  <si>
    <t>BACTRIM SIR 100ML 40MG/200MG/5ML</t>
  </si>
  <si>
    <t>EUSAPRIM COMP 20 X 80 MG/400 MG</t>
  </si>
  <si>
    <t>EUSAPRIM COMP 50 X 80 MG/400 MG</t>
  </si>
  <si>
    <t>EUSAPRIM COMP  PEDIAT 20X20MG/100MG</t>
  </si>
  <si>
    <t>EUSAPRIM SIR 1X100ML 40MG-200MG/5ML</t>
  </si>
  <si>
    <t>SULFOTRIM COMP  50 X 80 MG/400 MG</t>
  </si>
  <si>
    <t>SULFOTRIM FORTE COMP 30X160MG/800MG</t>
  </si>
  <si>
    <t>BACTRIM COMP BLISTER 25X10</t>
  </si>
  <si>
    <t>BACTRIM FORTE BLISTER 20X10</t>
  </si>
  <si>
    <t>CO TRIMOXAZOLE EG CO 10X160MG/800MG</t>
  </si>
  <si>
    <t>CO TRIMOXAZOLE EG CO 30X160MG/800MG</t>
  </si>
  <si>
    <t>EUSAPRIM AMP IV 50 X 5ML</t>
  </si>
  <si>
    <t>SULFOTRIM SIR 1X100ML 40MG-200MG/5M</t>
  </si>
  <si>
    <t>SULFOTRIM FORTE COMP 10X160MG/800MG</t>
  </si>
  <si>
    <t>SULFOTRIM COMP  20 X 80 MG/400 MG</t>
  </si>
  <si>
    <t>BACTRIM FORTE COMP 200</t>
  </si>
  <si>
    <t>BACTRIM COMP 250 X 80 MG/400 MG UD</t>
  </si>
  <si>
    <t>BACTRIM FORTE COMP 200X160/800MG UD</t>
  </si>
  <si>
    <t>COTRIM RATIOPHARM COMP 800/160 10</t>
  </si>
  <si>
    <t>COTRIM RATIOPHARM COMP 800/160 30</t>
  </si>
  <si>
    <t>TRIMATRIM COMP  20 X 90 MG/410 MG</t>
  </si>
  <si>
    <t>TRIMATRIM COMP  60 X 90 MG/410 MG</t>
  </si>
  <si>
    <t>TRIMATRIM SIR 1X100ML 45MG-205MG/5M</t>
  </si>
  <si>
    <t>TRIMIN FORTE COMP  10 X 180MG/820MG</t>
  </si>
  <si>
    <t>TRIMIN FORTE COMP  30 X 180MG/820MG</t>
  </si>
  <si>
    <t>ERYTHROCINE AMP IM 3 X 100 MG/2 ML</t>
  </si>
  <si>
    <t>ERYTHROFORTE 500 PULV 16 X 500 MG</t>
  </si>
  <si>
    <t>ERYTHROMEN PULV 16X250MG(MACROMYCIN</t>
  </si>
  <si>
    <t>ERYTHROMEN PULV 16X500MG(MACROMYCIN</t>
  </si>
  <si>
    <t>ERYTHROCINE COMP  16 X 250 MG</t>
  </si>
  <si>
    <t>ERYTHROCINE COMP  16 X 500 MG</t>
  </si>
  <si>
    <t>ILOSONE FORTE SIR 1X80ML 250MG/5ML</t>
  </si>
  <si>
    <t>ILOSONE COMP  16 X 500 MG</t>
  </si>
  <si>
    <t>ILOSONE || 16 pulvul. 250 mg</t>
  </si>
  <si>
    <t>ILOSONE || 10 ml gtt. b. 100 mg/ml</t>
  </si>
  <si>
    <t>ILOSONE || 24 pulvul. 250 mg</t>
  </si>
  <si>
    <t>ILOSONE SIR 1 X 80 ML  125 MG/5 ML</t>
  </si>
  <si>
    <t>MACROMYCINE SACH 16 X  250 MG</t>
  </si>
  <si>
    <t>MACROMYCINE SACH 16 X  500 MG</t>
  </si>
  <si>
    <t>MACROMYCINE SACH  8 X 1000 MG</t>
  </si>
  <si>
    <t>MACROMYCINE SACH 16 X 1000 MG</t>
  </si>
  <si>
    <t>ERYTHROCINE IV  1G</t>
  </si>
  <si>
    <t>ERYTHRO 250 SIR 1 X 80 ML 250MG/5ML</t>
  </si>
  <si>
    <t>ERYTHROFORTE 1000 PULV 10 X 1 G</t>
  </si>
  <si>
    <t>ERY-MAX CAPS  16 X 250 MG</t>
  </si>
  <si>
    <t>ERY-MAX SUSP OR 1 X 80 ML 200MG/5ML</t>
  </si>
  <si>
    <t>ERYTHROCINE SIR 1 X 80 ML 250MG/5ML</t>
  </si>
  <si>
    <t>ERYTHROFORTE 500 COMP 16 X 500 MG</t>
  </si>
  <si>
    <t>ILOSONE S-500 SACH 12 X 500 MG</t>
  </si>
  <si>
    <t>ERYTHRO 500 PULV OR 16 X 500 MG</t>
  </si>
  <si>
    <t>ERYTHRO 500 CAPS 100X500MG UD</t>
  </si>
  <si>
    <t>ROVAMYCINE COMP 16 X 500 MG</t>
  </si>
  <si>
    <t>RULID COMP 10 X 100 MG</t>
  </si>
  <si>
    <t>CLARAMID  50 TABL 10X 50MG</t>
  </si>
  <si>
    <t>CLARAMID 100 TABL 10X100MG</t>
  </si>
  <si>
    <t>CLARAMID 150 TABL 10X150MG</t>
  </si>
  <si>
    <t>RULID COMP 10 X 150 MG</t>
  </si>
  <si>
    <t>CLARAMID PULV OR 10 X 50 MG</t>
  </si>
  <si>
    <t>RULID PULV OR 10 X 150 MG</t>
  </si>
  <si>
    <t>RULID COMP  10 X  50 MG</t>
  </si>
  <si>
    <t>RULID COMP  10 X 150 MG UD</t>
  </si>
  <si>
    <t>CLARAMID  50 DISP TABL 10 X 50 MG</t>
  </si>
  <si>
    <t>RULID COMP DISPERSIBLE COMP 10X50MG</t>
  </si>
  <si>
    <t>ROXITHROMYCINE SANDOZ COMP 10 X 150 MG</t>
  </si>
  <si>
    <t>ROXITHROMYCINE SANDOZ COMP 20X150MG</t>
  </si>
  <si>
    <t>ROXITHROMYCINE EG COMP 10 X 150 MG</t>
  </si>
  <si>
    <t>DOCROXITHRO 150 COMP 10 X 150 MG</t>
  </si>
  <si>
    <t>DOCROXITHRO 300 COMP 5 X 300MG</t>
  </si>
  <si>
    <t>DOCROXITHRO 300 COMP 10 X 300 MG</t>
  </si>
  <si>
    <t>TAO CAPS  16 X 500 MG</t>
  </si>
  <si>
    <t>T.A.O. || 80 ml sir. H.D. 250 mg/5 ml</t>
  </si>
  <si>
    <t>T.A.O. Dispersal || 16 compr. 250 mg</t>
  </si>
  <si>
    <t>BICLAR COMP 10 X 250MG</t>
  </si>
  <si>
    <t>BICLAR 125 SUSP OR 60ML 125MG/ML</t>
  </si>
  <si>
    <t>BICLAR 125 JUNIOR || susp. or. 60 ml  125 mg/5 ml</t>
  </si>
  <si>
    <t>HELICLAR 500 COMP 21 X 500 MG</t>
  </si>
  <si>
    <t>MACLAR TABL 60 X 500 MG</t>
  </si>
  <si>
    <t>BICLAR 125 JUNIOR || susp. or. 120 ml  125 mg/5 ml</t>
  </si>
  <si>
    <t>BICLAR UNO COMP 5 X 500 MG</t>
  </si>
  <si>
    <t>BICLAR UNO COMP 10 X 500 MG</t>
  </si>
  <si>
    <t>BICLAR 500 FORTE COMP 10X500MG</t>
  </si>
  <si>
    <t>BICLAR IV 1 VIAL 500 MG</t>
  </si>
  <si>
    <t>MONAXIN COMP  5 X 500 MG</t>
  </si>
  <si>
    <t>MONAXIN COMP 10 X 500 MG</t>
  </si>
  <si>
    <t>BICLAR 500 FORTE COMP 10X500MG UD</t>
  </si>
  <si>
    <t>BICLAR 250 KIDS GRAN SUSP 250MG/5ML</t>
  </si>
  <si>
    <t>BICLAR UNO COMP 20 X 500 MG</t>
  </si>
  <si>
    <t>CLARITHROMYCINE SANDOZ CPR FILMCOAT</t>
  </si>
  <si>
    <t>CLARITHROMYCINE SANDOZ COMP 1 X 500MG</t>
  </si>
  <si>
    <t>CLARITHROMYCINE RATIO COMP 10X500MG</t>
  </si>
  <si>
    <t>CLARITHROMYCINE RATIO COMP 1 X 500MG</t>
  </si>
  <si>
    <t>CLARITHROMYCINE UNO MYLAN 500 mg; cpr</t>
  </si>
  <si>
    <t>MERCK CLARITHROMYCIN COMP 20X500MG</t>
  </si>
  <si>
    <t>MERCK CLARITHROMYCIN COMP 14X500MG</t>
  </si>
  <si>
    <t>MERCK CLARITHROMYCIN COMP 14X250MG</t>
  </si>
  <si>
    <t>CLARITHROMYCINE ABBOTT COMP10X500MG</t>
  </si>
  <si>
    <t>CLARITHROMYCINE ABBOTT COMP10X250MG</t>
  </si>
  <si>
    <t>CLARITHROMYCINE EG COMP 60 X 500 MG</t>
  </si>
  <si>
    <t>CLARITHROMYCINE EG COMP 21 X 500 MG</t>
  </si>
  <si>
    <t>CLARITHROMYCINE EG COMP 10 X 250 MG</t>
  </si>
  <si>
    <t>CLARITHROMYCINE EG SUSP 100ML 250MG</t>
  </si>
  <si>
    <t>CLARITHROMYCINE EG SUSP 140ML 125MG</t>
  </si>
  <si>
    <t>CLARITHROMYCINE EG COMP 10 X 500 MG</t>
  </si>
  <si>
    <t>CLARITHROMYCINE RATIO COMP 21X500MG</t>
  </si>
  <si>
    <t>CLARITHROMYCINE RATIO COMP 14X500MG</t>
  </si>
  <si>
    <t>CLARITHROMYCINE ABBOTT UNO COMP 10 x 500 mg</t>
  </si>
  <si>
    <t>CLARITHROMYCINE ABBOTT UNO COMP 20 X 500 mg</t>
  </si>
  <si>
    <t>CLARITHROMYCINE SANDZ COMP 14X500MG</t>
  </si>
  <si>
    <t>CLARITHROMYCINE SANDOZ CPR FILMCOAT 14 X 250 MG</t>
  </si>
  <si>
    <t>CLARITHROMYCINE TEVA TABL 10 X 250 MG</t>
  </si>
  <si>
    <t>CLARITHROMYCINE TEVA TABL 10 X 500 MG</t>
  </si>
  <si>
    <t>CLARITHROMYCINE TEVA TABL 20 X 500 MG</t>
  </si>
  <si>
    <t>CLARITHROMED COMP 10 X 250 MG</t>
  </si>
  <si>
    <t>CLARITHROMED COMP 10 X 500 MG</t>
  </si>
  <si>
    <t>CLARITHROMED COMP 21 X 500 MG</t>
  </si>
  <si>
    <t>MONOCLARIUM CAPS 10 X 200 MG</t>
  </si>
  <si>
    <t>CLARITHROMYCINE SANDOZ 250 mg 14 comprimés pelliculés, 250 mg</t>
  </si>
  <si>
    <t>CLARITHROMYCINE SANDOZ 250 mg 1 comprimés pelliculés, 250 mg</t>
  </si>
  <si>
    <t>CLARITHROMYCINE SANDOZ 500 mg 14 comprimés pelliculés, 500 mg</t>
  </si>
  <si>
    <t>CLARITHROMYCINE SANDOZ 500 mg 1 comprimés pelliculés, 500 mg</t>
  </si>
  <si>
    <t>CLARITHROMYCINE UNO EG 500 mg 20 comprimés pelliculés à libération prolongée, 500 mg</t>
  </si>
  <si>
    <t>CLARITHROMYCINE UNO EG 500 mg 10 comprimés pelliculés à libération prolongée, 500 mg</t>
  </si>
  <si>
    <t>CLARITHROMYCINE UNO EG 500 mg 1 comprimés pelliculés à libération prolongée, 500 mg</t>
  </si>
  <si>
    <t>CLARITHROMYCINE SANDOZ 500 mg 21 comprimés pelliculés, 500 mg</t>
  </si>
  <si>
    <t>CLARITHROMYCIN SANDOZ 125 mg/5 ml 1 flacon 120 ml granulés pour suspension buvable, 25 mg/ml</t>
  </si>
  <si>
    <t>CLARITHROMYCIN SANDOZ 125 mg/5 ml 1 flacon 60 ml granulés pour suspension buvable, 25 mg/ml</t>
  </si>
  <si>
    <t>CLARITHROMYCINE SANDOZ 250 mg 10 comprimés pelliculés, 250 mg</t>
  </si>
  <si>
    <t>CLARITHROMYCINE SANDOZ 500 mg 10 comprimés pelliculés, 500 mg</t>
  </si>
  <si>
    <t>CLARITHROMYCIN SANDOZ 50 mg/ml 1 flacon 80 mL granulés pour suspension buvable, 50 mg/mL</t>
  </si>
  <si>
    <t>CLARITHROMYCINE UNO TEVA 500 mg 20 comprimés à libération prolongée, 500 mg</t>
  </si>
  <si>
    <t>CLARITHROMYCINE UNO TEVA 500 mg 1 comprimés à libération prolongée, 500 mg</t>
  </si>
  <si>
    <t>CLARITHROMYCINE UNO TEVA 500 mg 10 comprimés à libération prolongée, 500 mg</t>
  </si>
  <si>
    <t>CLARITHROMYCIN SANDOZ 50 mg/ml 1 flacon 100 ml granulés pour suspension buvable, 50 mg/ml</t>
  </si>
  <si>
    <t>CLARITHROMYCIN KRKA 250 mg 10  comprimés pelliculés, 250 mg</t>
  </si>
  <si>
    <t>CLARITHROMYCIN KRKA 500 mg 10  comprimés pelliculés, 500 mg</t>
  </si>
  <si>
    <t>CLARITHROMYCIN KRKA 500 mg 1  comprimés pelliculés, 500 mg</t>
  </si>
  <si>
    <t>CLARITHROMYCIN KRKA 250 mg 14  comprimés pelliculés, 250 mg</t>
  </si>
  <si>
    <t>CLARITHROMYCIN KRKA 250 mg 1  comprimés pelliculés, 250 mg</t>
  </si>
  <si>
    <t>CLARITHROMYCIN KRKA 500 mg 14  comprimés pelliculés, 500 mg</t>
  </si>
  <si>
    <t>CLARITHROMYCIN KRKA 500 mg 20  comprimés pelliculés, 500 mg</t>
  </si>
  <si>
    <t>CLARITHROMYCIN KRKA 500 mg 21  comprimés pelliculés, 500 mg</t>
  </si>
  <si>
    <t>ZITROMAX CAPS 6X250MG</t>
  </si>
  <si>
    <t>ZITROMAX PULV SUSP PER OS FL 600MG - 15 ML</t>
  </si>
  <si>
    <t>ZITROMAX PULV SUSP PER OS FL 900MG - 22.5 ML</t>
  </si>
  <si>
    <t>ZITROMAX COMP 6 X 250 MG</t>
  </si>
  <si>
    <t>ZITROMAX COMP FILMCOATED 3X500MG</t>
  </si>
  <si>
    <t>ZITROMAX SUSP PER OS 37.5ML 200MG/5ML</t>
  </si>
  <si>
    <t>MERCK AZITHROMYCINE COMP 6X250MG</t>
  </si>
  <si>
    <t>MERCK AZITHROMYCINE COMP 3X500MG</t>
  </si>
  <si>
    <t>MERCK AZITHROMYCINE COMP 6X500MG</t>
  </si>
  <si>
    <t>AZITHROMYCINE SANDOZ COMP 6 X 250MG</t>
  </si>
  <si>
    <t>AZITHROMYCINE SANDOZ COMP 3 X 500MG</t>
  </si>
  <si>
    <t>AZITHROMYCINE SANDOZ COMP 6 X 500MG</t>
  </si>
  <si>
    <t>AZITHROMYCINE EG COMP 3 X 500 MG</t>
  </si>
  <si>
    <t>AZITHROMYCINE EG COMP 6 X 250 MG</t>
  </si>
  <si>
    <t>AZITHROMYCINE EG COMP 6 X 500 MG</t>
  </si>
  <si>
    <t>AZITHROMYCINE RATIOPH COMP 6X250MG</t>
  </si>
  <si>
    <t>AZITHROMYCINE RATIOPH COMP 3X500MG</t>
  </si>
  <si>
    <t>AZITHROMYCINE SAND FL 15.0ML 40MG/M</t>
  </si>
  <si>
    <t>AZITHROMYCINE SAND FL 22.5ML 40MG/M</t>
  </si>
  <si>
    <t>AZITHROMYCINE SAND FL 37.5ML 40MG/M</t>
  </si>
  <si>
    <t>AZITHROMYCINE TEVA COMP 3X500MG</t>
  </si>
  <si>
    <t>AZITHROMYCINE TEVA COMP 6X500MG</t>
  </si>
  <si>
    <t>AZITHROMYCINE TEVA COMP 6X250MG</t>
  </si>
  <si>
    <t>AZITHROMYCIN APOTEX COMP 6X250MG</t>
  </si>
  <si>
    <t>AZITHROMYCIN APOTEX COMP 3X500MG</t>
  </si>
  <si>
    <t>AZITHROMYCIN APOTEX COMP 6X500MG</t>
  </si>
  <si>
    <t>AZITHROMYCINE MYLAN; sir; 40mg/ml; fl 22.5ml</t>
  </si>
  <si>
    <t>AZITHROMYCINE MYLAN; sir; 1x5ml; 40mg/ml</t>
  </si>
  <si>
    <t>AZITHROMYCINE MYLAN; sir; 40mg/ml; 37.5ml</t>
  </si>
  <si>
    <t>AZITHROMYCINE MYLAN; sir; 40mg/ml; fl 15ml</t>
  </si>
  <si>
    <t>ZITROMAX PI PH COMP 3 X 500MG</t>
  </si>
  <si>
    <t>AZITHROMYCINE EG FL 37.5ML 40MG/ML</t>
  </si>
  <si>
    <t>AZITHROMYCINE EG FL 15.0ML 40MG/ML</t>
  </si>
  <si>
    <t>AZITHROMYCINE EG FL 22.5ML 40MG/ML</t>
  </si>
  <si>
    <t>AZITHROMYCINE MYLAN; cpr; 250mg</t>
  </si>
  <si>
    <t>AZITHROMYCINE MYLAN 250 mg; cpr</t>
  </si>
  <si>
    <t>AZITHROMYCINE MYLAN; cpr; 500mg</t>
  </si>
  <si>
    <t>AZITHROMYCINE MYLAN 500 mg; cpr</t>
  </si>
  <si>
    <t>AZITHROMED 250 mg</t>
  </si>
  <si>
    <t>AZITHROMED 250 mg; 1 coated tab</t>
  </si>
  <si>
    <t>AZITHROMED  6 filmomhulde tabletten; 500 mg</t>
  </si>
  <si>
    <t>AZITHROMED  1 filmomhulde tablet; 500 mg</t>
  </si>
  <si>
    <t>AZITHROMED  3 filmomhulde tabletten; 500 mg</t>
  </si>
  <si>
    <t>AZITHROMYCINE APOTEX 250 mg 12 comprimés pelliculés, 250 mg</t>
  </si>
  <si>
    <t>AZITHROMYCINE SANDOZ 250 mg 12 comprimés pelliculés, 250 mg</t>
  </si>
  <si>
    <t>AZITHROMYCINE EG 250 mg 24 comprimés pelliculés, 250 mg</t>
  </si>
  <si>
    <t>AZITHROMYCINE EG 250 mg 12 comprimés pelliculés, 250 mg</t>
  </si>
  <si>
    <t>AZITHROMYCINE EG 250 mg 1 comprimés pelliculés, 250 mg</t>
  </si>
  <si>
    <t>AZITHROMYCINE EG 500 mg 24 comprimés pelliculés, 500 mg</t>
  </si>
  <si>
    <t>AZITHROMYCINE SANDOZ 500 mg 12 comprimés pelliculés, 500 mg</t>
  </si>
  <si>
    <t>AZITHROMYCINE SANDOZ 250 mg 24 comprimés pelliculés, 250 mg</t>
  </si>
  <si>
    <t>AZITHROMYCINE SANDOZ 250 mg 1 comprimés pelliculés, 250 mg</t>
  </si>
  <si>
    <t>AZITHROMYCINE SANDOZ 500 mg 24 comprimés pelliculés, 500 mg</t>
  </si>
  <si>
    <t>AZITHROMYCINE TEVA 250 mg 12 comprimés pelliculés, 250 mg</t>
  </si>
  <si>
    <t>AZITHROMYCIN AB 250 mg 6  comprimés pelliculés, 250 mg</t>
  </si>
  <si>
    <t>AZITHROMYCIN AB 250 mg 1  comprimés pelliculés, 250 mg</t>
  </si>
  <si>
    <t>AZITHROMYCIN AB 500 mg 3  comprimés pelliculés, 500 mg</t>
  </si>
  <si>
    <t>AZITHROMYCIN AB 500 mg 6  comprimés pelliculés, 500 mg</t>
  </si>
  <si>
    <t>AZITHROMYCIN AB 500 mg 1  comprimés pelliculés, 500 mg</t>
  </si>
  <si>
    <t>MERCED SUSP PER OS 120 ML 50 mg/ml</t>
  </si>
  <si>
    <t>MERCED COMP 14X600MG</t>
  </si>
  <si>
    <t>UNIBAC OMHULDE TABL 10X250MG</t>
  </si>
  <si>
    <t>KETEK 400MG TABL 10 X 400 MG</t>
  </si>
  <si>
    <t>KETEK 400MG TABL 20 X 400 MG</t>
  </si>
  <si>
    <t>DALACIN C SIR 1 X 80 ML 75 MG/5 ML</t>
  </si>
  <si>
    <t>DALACIN C AMP INJ 3 X 300 MG/2 ML</t>
  </si>
  <si>
    <t>DALACIN C AMP INJ 3 X 600 MG/4 ML</t>
  </si>
  <si>
    <t>DALACIN C AMP INJ 3 X 900 MG/6 ML</t>
  </si>
  <si>
    <t>DALACIN C CAPS 16 X 150 MG</t>
  </si>
  <si>
    <t>DALACIN C CAPS 16 X 300 MG</t>
  </si>
  <si>
    <t>DALACIN C AMP 6 X 600 MG/4 ML</t>
  </si>
  <si>
    <t>DALACIN C AMP 6 X 900 MG/6 ML</t>
  </si>
  <si>
    <t>DALACIN C AKTUA CAPS 16X300MG PIP</t>
  </si>
  <si>
    <t>DALACIN C PI PHARMA CAPS 16X300MG</t>
  </si>
  <si>
    <t>DALACIN C IMPEXECO CAPS 16X300MG</t>
  </si>
  <si>
    <t>CLINDAMYCINE FRES AMP 5X2ML 150MG</t>
  </si>
  <si>
    <t>CLINDAMYCINE FRES AMP 5X4ML 150MG</t>
  </si>
  <si>
    <t>CLINDAMYCINE FRES AMP 5X6ML 150MG</t>
  </si>
  <si>
    <t>CLINDAMYCIN SANDOZ 300 mg</t>
  </si>
  <si>
    <t>CLINDAMYCIN SANDOZ 300 mg; gel</t>
  </si>
  <si>
    <t>CLINDAMYCIN SANDOZ 150 mg</t>
  </si>
  <si>
    <t>CLINDAMYCIN SANDOZ 150 mg; gel</t>
  </si>
  <si>
    <t>CLINDAMYCINE EG 300 mg</t>
  </si>
  <si>
    <t>CLINDAMYCINE EG 300 mg; gel</t>
  </si>
  <si>
    <t>CLINDAMYCIN SANDOZ 300 mg 30 gélules, 300 mg</t>
  </si>
  <si>
    <t>CLINDAMYCIN SANDOZ 300 mg 16 gélules, 300 mg</t>
  </si>
  <si>
    <t>CLINDAMYCIN SANDOZ 300 mg 1 gélules, 300 mg</t>
  </si>
  <si>
    <t>CLINDAMYCIN SANDOZ 150 mg 16 gélules, 150 mg</t>
  </si>
  <si>
    <t>CLINDAMYCIN SANDOZ 150 mg 1 gélules, 150 mg</t>
  </si>
  <si>
    <t>CLINDAMYCIN SANDOZ 300 mg 32 gélules, 300 mg</t>
  </si>
  <si>
    <t>CLINDAMYCINE EG 600 mg 8  gélules, 600 mg</t>
  </si>
  <si>
    <t>CLINDAMYCINE EG 600 mg 1  gélules, 600 mg</t>
  </si>
  <si>
    <t>CLINDAMYCINE EG 600 mg 16  gélules, 600 mg</t>
  </si>
  <si>
    <t>CLINDAMYCINE EG 600 mg 32  gélules, 600 mg</t>
  </si>
  <si>
    <t>LINCOCIN VIAL PEDIATR 3 X 300MG/1ML</t>
  </si>
  <si>
    <t>LINCOCIN SER INJ 6 X 600 MG/2 ML</t>
  </si>
  <si>
    <t>LINCOCIN CAPS 16 X 500 MG</t>
  </si>
  <si>
    <t>LINCOCIN SIR 1 X 60 ML  250 MG/5 ML</t>
  </si>
  <si>
    <t>LINCOCIN SER INJ 3 X 600 MG/2 ML</t>
  </si>
  <si>
    <t>LINCOCIN SER INJ 25 X 600MG/2ML</t>
  </si>
  <si>
    <t>PYOSTACINE COMP  16 X 500 MG</t>
  </si>
  <si>
    <t>OBRACIN AMP 3X80MG/2ML</t>
  </si>
  <si>
    <t>OBRACIN AMP 25 X 80 MG/2 ML      UD</t>
  </si>
  <si>
    <t>TOBRAMYCINE FL INJ 5X80MG/2ML</t>
  </si>
  <si>
    <t>TOBRAMYCINE 80 mg/2 ml FAULDING || fl. inj. 5 x 80 mg/2 ml</t>
  </si>
  <si>
    <t>TOBI AMP SOL PR NEB 56 X 300 MG/5 ML</t>
  </si>
  <si>
    <t>TOBI PODHALER 28 mg</t>
  </si>
  <si>
    <t>TOBI PODHALER 28 mg; 4 gel for inhal</t>
  </si>
  <si>
    <t>GEOMYCINE VIAL 25 X  80MG/2 ML</t>
  </si>
  <si>
    <t>GEOMYCINE AMP INJ 3 X 80 MG/2 ML</t>
  </si>
  <si>
    <t>GEOMYCINE DS SER INJ 3 X 80MG/2ML</t>
  </si>
  <si>
    <t>GEOMYCINE 20 MG/2 ML VIAL</t>
  </si>
  <si>
    <t>GEOMYCINE VIAL INJ 3 X 80 MG/2 ML</t>
  </si>
  <si>
    <t>GEOMYCINE AMP INJ 30 X 80 MG/2 ML</t>
  </si>
  <si>
    <t>SEPTOPAL BILLES KRALEN 10</t>
  </si>
  <si>
    <t>SEPTOPAL BILLES KRALEN 30</t>
  </si>
  <si>
    <t>SEPTOPAL BILLES KRALEN 60</t>
  </si>
  <si>
    <t>GENTAMYCINE 0.08% PHARMAFL SAC100ML</t>
  </si>
  <si>
    <t>DURACOLL IMPLANT 10X10CMX0.5CM</t>
  </si>
  <si>
    <t>GENTAMYCINE B. BRAUN 1 mg/ml; 10x80ml</t>
  </si>
  <si>
    <t>GENTAMYCINE B. BRAUN 1 mg/ml; 1x80ml</t>
  </si>
  <si>
    <t>GENTAMYCINE B. BRAUN 3 mg/ml; 10x80ml</t>
  </si>
  <si>
    <t>GENTAMYCINE B. BRAUN 3 mg/ml; 1x80ml</t>
  </si>
  <si>
    <t>GENTAMYCINE B. BRAUN 3 mg/ml; 10x120ml</t>
  </si>
  <si>
    <t>GENTAMYCINE B. BRAUN 3 mg/ml; 1x120ml</t>
  </si>
  <si>
    <t>KANACYN 500 MG 1 VIAL</t>
  </si>
  <si>
    <t>KANACYN 1 G 1 VIAL</t>
  </si>
  <si>
    <t>KANAMYTREX FL INJ 3 X 1 G</t>
  </si>
  <si>
    <t>KANAMYTREX FL IM  3 X 500 MG</t>
  </si>
  <si>
    <t>AMUKIN FL INJ 2 X 500 MG/2 ML</t>
  </si>
  <si>
    <t>AMUKIN FL INJ 2 X 100 MG/2 ML</t>
  </si>
  <si>
    <t>AMUKIN FL INJ 2 X 1G/4ML</t>
  </si>
  <si>
    <t>AMIKACINE MAYNE PHARMA INJ 5X500MG/2ML</t>
  </si>
  <si>
    <t>AMUKIN LYOPH FL I.V. 2 X 250MG</t>
  </si>
  <si>
    <t>AMUKIN LYOPH FL I.V. 2 X 500MG</t>
  </si>
  <si>
    <t>AMUKIN LYOPH FL I.V. 2 X 1G</t>
  </si>
  <si>
    <t>NETROMYCINE || amp. I.M./I.V. 1 x 300 mg/1.5 ml</t>
  </si>
  <si>
    <t>NETROMYCINE AMP 1X50 MG/2 ML</t>
  </si>
  <si>
    <t>NETROMYCINE AMP IM/IV 2.0ML/400MG</t>
  </si>
  <si>
    <t>NETROMYCINE AMP 1 X 150 MG/1.5 ML</t>
  </si>
  <si>
    <t>NETROMYCINE AMP INJ 3 X 15MG/1.5ML</t>
  </si>
  <si>
    <t>NETROMYCINE VIAL INJ 1 X  50MG/2ML</t>
  </si>
  <si>
    <t>NETROMYCINE VIAL INJ 3 X 100MG/1ML</t>
  </si>
  <si>
    <t>NETROMYCINE VIAL INJ 3 X150MG/1.5ML</t>
  </si>
  <si>
    <t>DIKACINE         3 AMP X 75MG/1.5ML</t>
  </si>
  <si>
    <t>DIKACINE BLIS 10X3 AMP X 75MG/1.5ML</t>
  </si>
  <si>
    <t>ISEPACINE 100 PRO INJ 2AMP100MG/1ML</t>
  </si>
  <si>
    <t>ISEPACINE 250 PRO INJ 2AMP250MG/1ML</t>
  </si>
  <si>
    <t>ISEPACINE 500 PRO INJ 2AMP500MG/2ML</t>
  </si>
  <si>
    <t>TARIVID COMP 10X200MG</t>
  </si>
  <si>
    <t>TARIVID 200MG FL IV 5X200MG/100ML</t>
  </si>
  <si>
    <t>TARIVID 5 X 10 TABL 200 MG UD</t>
  </si>
  <si>
    <t>TARIVID 100MG FL IV 5X100MG/ 50ML</t>
  </si>
  <si>
    <t>TARIVID 400MG FL IV 5X400MG/200ML</t>
  </si>
  <si>
    <t>TARIVID 400MG FL IV 1X400MG/200ML</t>
  </si>
  <si>
    <t>TARIVID COMP 5X400MG</t>
  </si>
  <si>
    <t>TARIVID COMP 50X400MG UD</t>
  </si>
  <si>
    <t>TARIVID COMP 10X400MG</t>
  </si>
  <si>
    <t>TARIVID SOL PERF IV 100MG/50ML</t>
  </si>
  <si>
    <t>TARIVID SOL PERF IV 200MG/100ML</t>
  </si>
  <si>
    <t>OFLOXACINE RATIOPHARM COMP. 10X200MG</t>
  </si>
  <si>
    <t>OFLOXACINE RATIOPHARM COMP. 5X400MG</t>
  </si>
  <si>
    <t>OFLOXACINE RATIOPHARM COMP. 10X400MG</t>
  </si>
  <si>
    <t>DOCOFLOXACINE 200 COMP 10 X 200 MG</t>
  </si>
  <si>
    <t>DOCOFLOXACINE 400 COMP 10 X 400 MG</t>
  </si>
  <si>
    <t>OFLOXACINE SANDOZ 400 mg; 10xcpr</t>
  </si>
  <si>
    <t>OFLOXACINE SANDOZ 400 mg; cpr</t>
  </si>
  <si>
    <t>OFLOXACINE SANDOZ TABL 10 X 400 MG</t>
  </si>
  <si>
    <t>OFLOXACINE SANDOZ 400 mg; 20xcpr</t>
  </si>
  <si>
    <t>OFLOXACINE BC TABL 20 X 400 MG</t>
  </si>
  <si>
    <t>MERCK OFLOXACINE 400 MG COMP 10X400MG</t>
  </si>
  <si>
    <t>OFLOXACINE TEVA COMP ENROB. 10 X 400 MG</t>
  </si>
  <si>
    <t>MERCK OFLOXACINE 400 MG COMP 20X400MG</t>
  </si>
  <si>
    <t>MERCK OFLOXACINE 200 MG COMP 10X200MG</t>
  </si>
  <si>
    <t>MERCK OFLOXACINE 400 MG COMP 5X400MG</t>
  </si>
  <si>
    <t>OFLOXACINE EG COMP 5X400MG</t>
  </si>
  <si>
    <t>OFLOXACINE EG COMP  20X400MG</t>
  </si>
  <si>
    <t>OFLOXACINE EG COMP 10X400MG</t>
  </si>
  <si>
    <t>OFLOXACINE EG COMP 10X200MG</t>
  </si>
  <si>
    <t>OFLOXACINE SANDOZ COMP 10 X 200 MG</t>
  </si>
  <si>
    <t>OFLOXACINE SANDOZ 400 mg; 5xcpr</t>
  </si>
  <si>
    <t>OFLOXACINE SANDOZ COMP  5 X 400 MG</t>
  </si>
  <si>
    <t>OFLOXACINE TEVA 200 mg</t>
  </si>
  <si>
    <t>OFLOXACINE TEVA 200 mg; 1 coated tab</t>
  </si>
  <si>
    <t>CIPROXINE 500 COMP. 120 UD X 500MG</t>
  </si>
  <si>
    <t>CIPROXINE FL. PERF 100 ML/200 MG</t>
  </si>
  <si>
    <t>CIPROXINE 250 COMP 10 X 250 MG</t>
  </si>
  <si>
    <t>CIPROXINE 500 COMP 20 X 500 MG</t>
  </si>
  <si>
    <t>CIPROXINE 250 AKTU COMP10X250MG PIP</t>
  </si>
  <si>
    <t>LADININ 250MG TABL 10 X 250 MG</t>
  </si>
  <si>
    <t>CIPROBEL 500MG TABL 20 X 500 MG</t>
  </si>
  <si>
    <t>MERCK CIPROFLOXACINE 500MG COMP 20 X 500 MG</t>
  </si>
  <si>
    <t>MERCK CIPROFLOXACINE 250MG COMP 10 X 250 MG</t>
  </si>
  <si>
    <t>CIPROFLOXACINE SANDOZ 250MG TABL 10</t>
  </si>
  <si>
    <t>CIPROFLOXACINE SANDOZ 500MG TABL 20</t>
  </si>
  <si>
    <t>MERCK CIPROFLOXACINE COMP 20X250MG</t>
  </si>
  <si>
    <t>CIPROXINE SUSP ORALE 2X100ML 250MG/5ML</t>
  </si>
  <si>
    <t>DOCCIPROFLO 250 TABL 10 X 250 MG</t>
  </si>
  <si>
    <t>DOCCIPROFLO 500 TABL 20 X 500 MG</t>
  </si>
  <si>
    <t>DOCCIPROFLO 750 TABL 20 X 750 MG</t>
  </si>
  <si>
    <t>CIPROFLOXACINE BEXAL 250 MG COMP 10 X 250 MG</t>
  </si>
  <si>
    <t>CIPROFLOXACINE BEXAL 500 MG COMP 20 X 500 MG</t>
  </si>
  <si>
    <t>CIPROFLOXACINE BEXAL 750 MG COMP 20 X 750 MG</t>
  </si>
  <si>
    <t>CIPROFLOXACINE RATIOPHARM COMP 20 X 500 MG</t>
  </si>
  <si>
    <t>CIPROFLOXACINE TEVA COMP ENROB 20 X 500 MG</t>
  </si>
  <si>
    <t>CIPROFLOXACINE TEVA COMP ENROB 10 X 250 MG</t>
  </si>
  <si>
    <t>CIPROFLOXACINE EG 250 MG COMP 10 X 250 MG</t>
  </si>
  <si>
    <t>CIPROFLOXACINE EG COMP 20X250MG</t>
  </si>
  <si>
    <t>CIPROFLOXACINE EG 500 MG COMP 20 X 500 MG</t>
  </si>
  <si>
    <t>CIPROFLOXACINE EG 750 MG COMP 20 X 750 MG</t>
  </si>
  <si>
    <t>CIPROFLOMED COMP 10 X 250 MG</t>
  </si>
  <si>
    <t>CIPROFLOMED COMP 20 X 500 MG</t>
  </si>
  <si>
    <t>CIPROFLOMED COMP 20 X 750 MG</t>
  </si>
  <si>
    <t>CIPROFLOXACINE FRESENIUS KABI; 1x200ml; 2mg/ml</t>
  </si>
  <si>
    <t>CIPROFLOXACINE FRESENIUS KABI; 1x100ml; 2mg/ml</t>
  </si>
  <si>
    <t>CIPROFLOXACINE EG PI PH.COMP 20X500</t>
  </si>
  <si>
    <t>CIPROFLOXACINE TEVA 2 mg/ml; 1x100ml</t>
  </si>
  <si>
    <t>CIPROFLOXACINE TEVA 2 mg/ml; 1x200ml</t>
  </si>
  <si>
    <t>CIPROFLOXACINE TEVA COMP 10X250MG</t>
  </si>
  <si>
    <t>CIPROFLOXACINE TEVA COMP 20X500MG</t>
  </si>
  <si>
    <t>CIPROFLOXACINE TEVA COMP 20X750MG</t>
  </si>
  <si>
    <t>CIPROFLOXACINE PFIZER 250 mg; cpr</t>
  </si>
  <si>
    <t>CIPROFLOXACINE PFIZER 500 mg; cpr</t>
  </si>
  <si>
    <t>CIPROFLOXACINE PFIZER 750 mg; cpr</t>
  </si>
  <si>
    <t>CIPROFLOXACINE AB 250 mg 10  comprimés pelliculés, 250 mg</t>
  </si>
  <si>
    <t>CIPROFLOXACINE AB 250 mg 1  comprimés pelliculés, 250 mg</t>
  </si>
  <si>
    <t>CIPROFLOXACINE AB 500 mg 20  comprimés pelliculés, 500 mg</t>
  </si>
  <si>
    <t>CIPROFLOXACINE AB 500 mg 1  comprimés pelliculés, 500 mg</t>
  </si>
  <si>
    <t>CIPROFLOXACINE AB 750 mg 20  comprimés pelliculés, 750 mg</t>
  </si>
  <si>
    <t>CIPROFLOXACINE AB 750 mg 1  comprimés pelliculés, 750 mg</t>
  </si>
  <si>
    <t>PEFLACINE COMP  10 X 400 MG UD</t>
  </si>
  <si>
    <t>PEFLACINE COMP  10 X 400 MG</t>
  </si>
  <si>
    <t>PEFLACINE AMP IV 1 X 400MG</t>
  </si>
  <si>
    <t>PEFLACINE SAC PERF 400MG/125ML</t>
  </si>
  <si>
    <t>ZOROXIN COMP 20 X 400 MG</t>
  </si>
  <si>
    <t>ZOROXIN COMP 6 X 400 MG</t>
  </si>
  <si>
    <t>ZOROXIN COMP  20 X 400 MG UD</t>
  </si>
  <si>
    <t>NORFLOXACIN RATIOPHARM 400 COMP  6</t>
  </si>
  <si>
    <t>NORFLOXACIN RATIOPHARM 400 COMP 20</t>
  </si>
  <si>
    <t>NORFLOXACINE TEVA 400 MG TABL 6</t>
  </si>
  <si>
    <t>NORFLOXACINE TEVA 400 MG TABL 20</t>
  </si>
  <si>
    <t>NORFLOXACINE EG COMP 6 X 400 MG</t>
  </si>
  <si>
    <t>NORFLOXACINE EG COMP 20 X 400 MG</t>
  </si>
  <si>
    <t>FLOXOLONE COMP ENT  6 X 400 MG</t>
  </si>
  <si>
    <t>FLOXOLONE COMP ENT 20 X 400 MG</t>
  </si>
  <si>
    <t>NORFLOXACINE BC COMP 20 X 400 MG</t>
  </si>
  <si>
    <t>NORFLOXACINE BC COMP  6 X 400 MG</t>
  </si>
  <si>
    <t>DOCNORFLOXA COMP 6 X 400 MG</t>
  </si>
  <si>
    <t>DOCNORFLOXA COMP 20 X 400 MG</t>
  </si>
  <si>
    <t>QUINODIS COMP 5 X 400 MG</t>
  </si>
  <si>
    <t>QUINODIS COMP 5 X 400 MG UD</t>
  </si>
  <si>
    <t>RUFAKIN COMP 2X200MG</t>
  </si>
  <si>
    <t>LEVOFLOXACINE FRESENIUS KABI 5 mg/ml; sol for inf; 1x100ml</t>
  </si>
  <si>
    <t>LEVOFLOXACINE FRESENIUS KABI 5 mg/ml; sol for inf; 1x50ml</t>
  </si>
  <si>
    <t>LEVOFLOXACINE ACTAVIS 5 mg/ml; 1x100ml</t>
  </si>
  <si>
    <t>TAVANIC 250 COMP 10 X 250 MG</t>
  </si>
  <si>
    <t>TAVANIC 500 COMP 10 X 500 MG</t>
  </si>
  <si>
    <t>TAVANIC 250 COMP 50 X 250 MG UD</t>
  </si>
  <si>
    <t>TAVANIC 500 COMP 50 X 500 MG UD</t>
  </si>
  <si>
    <t>TAVANIC 500 IV FL 100 ML</t>
  </si>
  <si>
    <t>TAVANIC 250 COMP  7 X 250 MG</t>
  </si>
  <si>
    <t>TAVANIC 250 COMP  7 X 500 MG</t>
  </si>
  <si>
    <t>TAVANIC AKTUAPHARMA COMP 10 X 500 M</t>
  </si>
  <si>
    <t>TAVANIC PI PHARMA COMP 10 X 500 MG</t>
  </si>
  <si>
    <t>LEVOFLOXACINE TEVA 250 mg; cpr</t>
  </si>
  <si>
    <t>LEVOFLOXACINE TEVA 500 mg; cpr</t>
  </si>
  <si>
    <t>LEVOFLOXACINE SANDOZ 500 mg; cpr</t>
  </si>
  <si>
    <t>LEVOFLOXACINE SANDOZ 250 mg; cpr</t>
  </si>
  <si>
    <t>LEVOFLOXACINE EG 500 mg; cpr</t>
  </si>
  <si>
    <t>LEVOFLOXACINE MYLAN 250 mg; cpr</t>
  </si>
  <si>
    <t>LEVOFLOXACINE MYLAN 500 mg; cpr</t>
  </si>
  <si>
    <t>LEVOFLOXACINE EG 5 mg/ml; 1x100ml</t>
  </si>
  <si>
    <t>LEVOFLOXACIN APOTEX 250 mg; cpr</t>
  </si>
  <si>
    <t>LEVOFLOXACIN APOTEX 500 mg; cpr</t>
  </si>
  <si>
    <t>DOC LEVOFLOXACINE 250 mg; Mylan</t>
  </si>
  <si>
    <t>DOC LEVOFLOXACINE 250 mg; cpr</t>
  </si>
  <si>
    <t>DOC LEVOFLOXACINE 500 mg; Mylan</t>
  </si>
  <si>
    <t>DOC LEVOFLOXACINE 500 mg; cpr</t>
  </si>
  <si>
    <t>LEVOFLOXACINE MYLAN 5mg/ml; 10x100ml</t>
  </si>
  <si>
    <t>LEVOFLOXACINE MYLAN 5mg/ml; 1x100ml</t>
  </si>
  <si>
    <t>LEVOFLOXACINE FRESENIUS KABI 5 mg/ml; 1x100ml</t>
  </si>
  <si>
    <t>AVELOX 400 MG TABL 10 X 400 MG</t>
  </si>
  <si>
    <t>AVELOX 400 MG TABL 5 X 400 MG</t>
  </si>
  <si>
    <t>PROFLOX COMP 10 X 400 MG</t>
  </si>
  <si>
    <t>PROFLOX COMP 5 X 400 MG</t>
  </si>
  <si>
    <t>AVELOX 400 MG/250 ML SAC-ZAK SOL IV</t>
  </si>
  <si>
    <t>AVELOX 400 MG/250 ML FL SOL IV 400MG/250ML</t>
  </si>
  <si>
    <t>MOXIFLOXACIN SANDOZ  5 filmomhulde tabletten; 400 mg</t>
  </si>
  <si>
    <t>MOXIFLOXACIN SANDOZ  1 filmomhulde tablet; 400 mg</t>
  </si>
  <si>
    <t>MOXIFLOXACIN SANDOZ  10 filmomhulde tabletten; 400 mg</t>
  </si>
  <si>
    <t>MOXIFLOXACINE TEVA  5 filmomhulde tabletten; 400 mg</t>
  </si>
  <si>
    <t>MOXIFLOXACINE TEVA  1 filmomhulde tablet; 400 mg</t>
  </si>
  <si>
    <t>MOXIFLOXACINE TEVA  10 filmomhulde tabletten; 400 mg</t>
  </si>
  <si>
    <t>MOXIFLOXACINE TEVA  7 filmomhulde tabletten; 400 mg</t>
  </si>
  <si>
    <t>MOXIFLOXACINE TEVA  14 filmomhulde tabletten; 400 mg</t>
  </si>
  <si>
    <t>MOXIFLOXACINE EG  5 filmomhulde tabletten; 400 mg</t>
  </si>
  <si>
    <t>MOXIFLOXACINE EG  1 filmomhulde tablet; 400 mg</t>
  </si>
  <si>
    <t>MOXIFLOXACINE EG  10 filmomhulde tabletten; 400 mg</t>
  </si>
  <si>
    <t>MOXIFLOXACIN APOTEX  5 filmomhulde tabletten; 400 mg</t>
  </si>
  <si>
    <t>MOXIFLOXACIN APOTEX  1 filmomhulde tablet; 400 mg</t>
  </si>
  <si>
    <t>MOXIFLOXACIN APOTEX  10 filmomhulde tabletten; 400 mg</t>
  </si>
  <si>
    <t>MOXIFLOXACIN SANDOZ  14 filmomhulde tabletten; 400 mg</t>
  </si>
  <si>
    <t>MOXIFLOXACINE MYLAN  5 filmomhulde tabletten; 400 mg</t>
  </si>
  <si>
    <t>MOXIFLOXACINE MYLAN  1 filmomhulde tablet; 400 mg</t>
  </si>
  <si>
    <t>MOXIFLOXACINE MYLAN  10 filmomhulde tabletten; 400 mg</t>
  </si>
  <si>
    <t>MOXIFLOXACIN SANDOZ 400 mg 7 comprimés pelliculés, 400 mg</t>
  </si>
  <si>
    <t>MOXIFLOXACIN AB 400 mg 5  comprimés pelliculés, 400 mg</t>
  </si>
  <si>
    <t>MOXIFLOXACIN AB 400 mg 1  comprimés pelliculés, 400 mg</t>
  </si>
  <si>
    <t>MOXIFLOXACIN AB 400 mg 10  comprimés pelliculés, 400 mg</t>
  </si>
  <si>
    <t>NEGRAM COMP  28 X 1000 MG</t>
  </si>
  <si>
    <t>NEGRAM SUSP 1 X 150 ML  300 MG/5 ML</t>
  </si>
  <si>
    <t>NEGRAM COMP  56 X  500 MG</t>
  </si>
  <si>
    <t>PIPRAM CAPS  40 X 200 MG</t>
  </si>
  <si>
    <t>URITRATE COMP  14 X 750 MG</t>
  </si>
  <si>
    <t>CINOBAC CAPS  20 X 500 MG</t>
  </si>
  <si>
    <t>APURONE COMP  30 X 400 MG</t>
  </si>
  <si>
    <t>KANACILLIN SOLU FORTE AMP. 1</t>
  </si>
  <si>
    <t>J01RA01</t>
  </si>
  <si>
    <t>KANACILLIN CP AMP 3</t>
  </si>
  <si>
    <t>KANACILLIN FORTE AMP. 1</t>
  </si>
  <si>
    <t>KANACILLIN FORTE AMP.3</t>
  </si>
  <si>
    <t>KANACILLIN SOLU VIAL 1</t>
  </si>
  <si>
    <t>VANCOCIN 500 FL IV LYOPH 1X 500MG</t>
  </si>
  <si>
    <t>VANCOCIN 1000 FL IV LYOPH 1X1000MG</t>
  </si>
  <si>
    <t>VAMYSIN FL IV PULV 1X500MG</t>
  </si>
  <si>
    <t>VANCOMYCINE MAYNE PHARMA 500MG VIAL</t>
  </si>
  <si>
    <t>VAMYSIN PDR FL 1 X 1000 MG</t>
  </si>
  <si>
    <t>VANCOMYCINE FL1X500MG PULV LOYPH IV</t>
  </si>
  <si>
    <t>VANCOMYCINE FL1X1G    PULV LYOPH IV</t>
  </si>
  <si>
    <t>VANCOMYCINE MAYNE PHARMA 1 G VIAL</t>
  </si>
  <si>
    <t>DOCVANCOMY IV FL INJ 1 X 1000 MG</t>
  </si>
  <si>
    <t>DOCVANCOMY IV FL INJ 1 X   500 MG</t>
  </si>
  <si>
    <t>VANCOMYCINE BILLEV FL INJ 10X1000MG</t>
  </si>
  <si>
    <t>VANCOMYCINE BILLEV FL INJ 10X 500MG</t>
  </si>
  <si>
    <t>VANCOMYCINE FRESENIUS KABI 500 mg</t>
  </si>
  <si>
    <t>VANCOMYCINE FRESENIUS KABI 500 mg; pdr for infusion</t>
  </si>
  <si>
    <t>VANCOMYCINE FRESENIUS KABI 1000 mg</t>
  </si>
  <si>
    <t>VANCOMYCINE FRESENIUS KABI 1000 mg; pdr for infusion</t>
  </si>
  <si>
    <t>COLIMYCINE AMP IM 3 X 1 000 000 U</t>
  </si>
  <si>
    <t>COLOMYCIN VIAL 10 X 1 MU (UK)</t>
  </si>
  <si>
    <t>COLISTINEB 2000000 UI FL PULV 10</t>
  </si>
  <si>
    <t>COLOBREATHE 1.662.500 IE 56 doses poudres pour inhalation en gélule, 1662500 IU</t>
  </si>
  <si>
    <t>COLOBREATHE 1.662.500 IE 1 doses poudres pour inhalation en gélule, 1662500 IU</t>
  </si>
  <si>
    <t>POLYMYXIN B SULF INJ 1 X 50MG</t>
  </si>
  <si>
    <t>FUCIDIN IV VIAL IV 500 MG + SOLV</t>
  </si>
  <si>
    <t>FUCIDIN DRAG 36 X 250 MG</t>
  </si>
  <si>
    <t>FUCIDIN 250 SUSP OR 90ML 250MG/5ML</t>
  </si>
  <si>
    <t>FUCIDIN 100 SUSP OR 50ML 100MG/2ML</t>
  </si>
  <si>
    <t>FLAGYL INJ VERRE   IV 1X100ML 0.5%</t>
  </si>
  <si>
    <t>METRONIDAZOLE FANDRE PERF 1 X 100ML</t>
  </si>
  <si>
    <t>METRONIDAZOL F.PF       P .5% 100ML</t>
  </si>
  <si>
    <t>ANAEROMET PERF 3X100ML</t>
  </si>
  <si>
    <t>ANAEROMET 0.5% SAC PERF  1 X 100 ML</t>
  </si>
  <si>
    <t>FLAGYL INJ VIAFLEX IV 1X300ML 1.5 G/300 ML</t>
  </si>
  <si>
    <t>FLAGYL INJ VIAFLEX IV 1X100ML 0.5 G/100 ML</t>
  </si>
  <si>
    <t>METRONIDAZOLE BR FL INJ 20X100ML 5M</t>
  </si>
  <si>
    <t>FASIGYN FL PERF IV 1 X 400ML 2MG</t>
  </si>
  <si>
    <t>TIBERAL AMP 1 6ML/1GR</t>
  </si>
  <si>
    <t>FUROPHEN T-CAPS  50 X 75 MG</t>
  </si>
  <si>
    <t>ITURAN DRAG  100 X 50 MG</t>
  </si>
  <si>
    <t>FURADANTINE MC CAPS 50 X 50 MG</t>
  </si>
  <si>
    <t>FURADANTINE MC CAPS 50 X 100 MG</t>
  </si>
  <si>
    <t>FURADANTINE PED SIR 100ML  30MG/5ML</t>
  </si>
  <si>
    <t>FURADANTINE MC CAPS  50 X 100 MG UD</t>
  </si>
  <si>
    <t>URFADYN PL CAPS 50 X 100 MG</t>
  </si>
  <si>
    <t>MONURIL 3 g (Impexeco) 1 sachet-dose 3 g granulés pour solution buvable, 3 g</t>
  </si>
  <si>
    <t>TROBICIN VIAL 1 X 2 G + solv</t>
  </si>
  <si>
    <t>HIPREX COMP 50 X 1 G</t>
  </si>
  <si>
    <t>MICTASOL ROUGE-ROOD DRAG 50</t>
  </si>
  <si>
    <t>HIPREX COMP 60 X 1 G</t>
  </si>
  <si>
    <t>MANDELAMINE DRAG  100 X 250 MG</t>
  </si>
  <si>
    <t>J01XX06</t>
  </si>
  <si>
    <t>MANDELAMINE || 100 drag. 1 g</t>
  </si>
  <si>
    <t>ZYVOXID SOL IV 2MG/ML 1 X 300 ML</t>
  </si>
  <si>
    <t>ZYVOXID TABL 20 X 600 MG</t>
  </si>
  <si>
    <t>GRAMPOSIMIDE 2mg/ml Linézolide 10x300ml inj. MYLAN</t>
  </si>
  <si>
    <t>GRAMPOSIMIDE Linézolide 600mg 20 cprés pelliculés MYLAN</t>
  </si>
  <si>
    <t>STANNO-BARDANE COMP. 50</t>
  </si>
  <si>
    <t>J01XX30</t>
  </si>
  <si>
    <t>AMBISOME FL INJ 10 X 1 FL 50 MG</t>
  </si>
  <si>
    <t>DAKTARIN AMP IV 5 X 200 MG/20 ML</t>
  </si>
  <si>
    <t>NIZORAL COMP 10 X 200 MG</t>
  </si>
  <si>
    <t>NIZORAL COMP 30 X 200 MG</t>
  </si>
  <si>
    <t>NIZORAL COMP   30 X 200 MG UD</t>
  </si>
  <si>
    <t>NIZORAL GUTT BUV 1 X 30 ML  20MG/ML</t>
  </si>
  <si>
    <t>NIZORAL SOL OR 1 X 100ML  100MG/5ML</t>
  </si>
  <si>
    <t>DIFLUCAN IV 6X100ML 2 MG/ML</t>
  </si>
  <si>
    <t>DIFLUCAN CAPS 10X200MG</t>
  </si>
  <si>
    <t>DIFLUCAN CAPS  10 X 200 MG UD</t>
  </si>
  <si>
    <t>DIFLUCAN CAPS 1X150MG</t>
  </si>
  <si>
    <t>DIFLUCAN CAPS 10X 50MG</t>
  </si>
  <si>
    <t>DIFLUCAN  350MG SUSP OR 50MG/5ML</t>
  </si>
  <si>
    <t>DIFLUCAN 1400MG SUSP OR 200MG/5ML</t>
  </si>
  <si>
    <t>DIFLUCAN CAPS 20X200MG</t>
  </si>
  <si>
    <t>FLUCONAZOLE BEXAL CAPS 10 X 50 MG</t>
  </si>
  <si>
    <t>FLUCONAZOLE BEXAL CAPS 1 X 150 MG</t>
  </si>
  <si>
    <t>FLUCONAZOLE BEXAL CAPS 10 X 200 MG</t>
  </si>
  <si>
    <t>FLUCONAZOLE BEXAL CAPS 20 X 200 MG</t>
  </si>
  <si>
    <t>FLUCONAZOLE TEVA CAPS 10 X 200 MG</t>
  </si>
  <si>
    <t>FLUCONAZOLE TEVA CAPS 20 X 200 MG</t>
  </si>
  <si>
    <t>FLUCONAZOLE TEVA CAPS 10 X 50 MG</t>
  </si>
  <si>
    <t>FLUCONAZOLE BEXAL CAPS 20 X 100 MG</t>
  </si>
  <si>
    <t>FLUCONAZOLE BEXAL CAPS 10 X 100 MG</t>
  </si>
  <si>
    <t>FLUCONAZOLE BEXAL CAPS 20 X  50 MG</t>
  </si>
  <si>
    <t>FLUCONAZOLE MERCK/MYLAN CAPS 20 X 200 MG</t>
  </si>
  <si>
    <t>FLUCONAZOLE MERCK/MYLAN CAPS 10 X 200 MG</t>
  </si>
  <si>
    <t>FLUCONAZOLE MERCK/MYLAN CAPS 1 X 150 MG</t>
  </si>
  <si>
    <t>FLUCONAZOLE MERCK/MYLAN CAPS 10 X 50 MG</t>
  </si>
  <si>
    <t>FLUCONAZOL EG 50 MG CAPS 10</t>
  </si>
  <si>
    <t>FLUCONAZOL EG 150 MG CAPS 1</t>
  </si>
  <si>
    <t>FLUCONAZOL EG 200 MG CAPS 10</t>
  </si>
  <si>
    <t>FLUCONAZOL EG 200 MG CAPS 20</t>
  </si>
  <si>
    <t>FUNGIMED CAPS DURE 10 X 50 MG</t>
  </si>
  <si>
    <t>FUNGIMED CAPS DURE 1 X 150MG</t>
  </si>
  <si>
    <t>FUNGIMED CAPS DURE 10 X 200 MG</t>
  </si>
  <si>
    <t>FUNGIMED CAPS DURE 20 X 200 MG</t>
  </si>
  <si>
    <t>DOCFLUCONAZOL 200 MG CAPS 20 X 200 MG</t>
  </si>
  <si>
    <t>DOCFLUCONAZOL 200 MG CAPS 10 X 200 MG</t>
  </si>
  <si>
    <t>DOCFLUCONAZOL 150 MG CAPS 1 X 150 MG</t>
  </si>
  <si>
    <t>DOCFLUCONAZOL 50 MG CAPS 10 X 50 MG</t>
  </si>
  <si>
    <t>FLUCONAZOL EG 100 MG CAPS 10</t>
  </si>
  <si>
    <t>FLUCONAZOL EG 100 MG CAPS 20</t>
  </si>
  <si>
    <t>FLUCONAZOLE RATIOPH CAPS 10 X 50 MG</t>
  </si>
  <si>
    <t>FLUCONAZOLE RATIOPHARM CAPS 1 X 150 MG</t>
  </si>
  <si>
    <t>FLUCONAZOLE RATIOPH CAPS 10 X 200MG</t>
  </si>
  <si>
    <t>FLUCONAZOLE RATIOPHARM CAPS 20 X 200 MG</t>
  </si>
  <si>
    <t>DIFLUCAN AKTUAPHARMA CAPS  1X150MG</t>
  </si>
  <si>
    <t>DIFLUCAN AKTUAPHARMA CAPS 10X200MG</t>
  </si>
  <si>
    <t>FLUCOBEXAL CAPS 10 X 50 MG</t>
  </si>
  <si>
    <t>FLUCOBEXAL CAPS 10 X 200 MG</t>
  </si>
  <si>
    <t>FLUCOBEXAL CAPS 20 X 200 MG</t>
  </si>
  <si>
    <t>CANDIZOLE CAPS 10 X   50 MG</t>
  </si>
  <si>
    <t>CANDIZOLE CAPS 10 X 200 MG</t>
  </si>
  <si>
    <t>CANDIZOLE CAPS 20 X 200 MG</t>
  </si>
  <si>
    <t>FLUCONAZOL EG PI PH CAPS 10X 50MG</t>
  </si>
  <si>
    <t>FLUCONAZOL EG PI PH CAPS 10X200MG</t>
  </si>
  <si>
    <t>FLUCONAZOL EG PI PH CAPS 20X200MG</t>
  </si>
  <si>
    <t>FLUCONAZOL FRES.FL 10X100ML 2MG/ML</t>
  </si>
  <si>
    <t>FLUCONAZOL FRES.FL 10X200ML 2MG/ML</t>
  </si>
  <si>
    <t>FLUCONAZOL FRES.FL 10X 50ML 2MG/ML</t>
  </si>
  <si>
    <t>FLUCONAZOL APOTEX 10xcaps; 50 mg</t>
  </si>
  <si>
    <t>FLUCONAZOL APOTEX 50 mg; gel</t>
  </si>
  <si>
    <t>FLUCONAZOL APOTEX 1xcaps; 150 mg</t>
  </si>
  <si>
    <t>FLUCONAZOL APOTEX 150 mg; gel</t>
  </si>
  <si>
    <t>FLUCONAZOL APOTEX 10xcaps; 200 mg</t>
  </si>
  <si>
    <t>FLUCONAZOL APOTEX 200 mg; gel</t>
  </si>
  <si>
    <t>FLUCONAZOL APOTEX 20xcaps; 200 mg</t>
  </si>
  <si>
    <t>FLUCONAZOL FRES.FL  1X 50ML 2MG/ML</t>
  </si>
  <si>
    <t>FLUCONAZOL FRES.FL  1X100ML 2MG/ML</t>
  </si>
  <si>
    <t>FLUCONAZOL FRES.FL  1X200ML 2MG/ML</t>
  </si>
  <si>
    <t>FLUCONAZOLE SANDOZ 200 mg (PI-Pharma) 10 gélules, 200 mg</t>
  </si>
  <si>
    <t>FLUCONAZOLE SANDOZ 200 mg (Pi-Pharma) 20 gélules, 200 mg</t>
  </si>
  <si>
    <t>FLUCONAZOLE SANDOZ 200 mg (Pi-Pharma)1 gélules, 200 mg</t>
  </si>
  <si>
    <t>SPORANOX CAPS 15 X 100 MG UD</t>
  </si>
  <si>
    <t>SPORANOX CAPS 4X100MG</t>
  </si>
  <si>
    <t>SPORANOX CAPS 15X100MG</t>
  </si>
  <si>
    <t>SPORANOX CAPS 28X100MG</t>
  </si>
  <si>
    <t>SPORANOX SOL PER OS 150ML 10 mg/ml</t>
  </si>
  <si>
    <t>SPORANOX AKTUA CAPS 15 X 100 MG</t>
  </si>
  <si>
    <t>SPORANOX AKTUA CAPS 28 X 100 MG</t>
  </si>
  <si>
    <t>SPORANOX CAPS 60X100MG</t>
  </si>
  <si>
    <t>SPORANOX PHARMAPARTNER CAPS 15 X 100 MG</t>
  </si>
  <si>
    <t>SPORANOX PHARMAPARTNER CAPS 28 X 100 MG</t>
  </si>
  <si>
    <t>MERCK ITRACONAZOLE COMP  4 X 100 MG</t>
  </si>
  <si>
    <t>MERCK ITRACONAZOLE COMP 60 X 100 MG</t>
  </si>
  <si>
    <t>MERCK ITRACONAZOLE COMP 28 X 100 MG</t>
  </si>
  <si>
    <t>MERCK ITRACONAZOLE COMP 15 X 100 MG</t>
  </si>
  <si>
    <t>ITRACONAZOLE EG CAPS  4 X 100 MG</t>
  </si>
  <si>
    <t>ITRACONAZOLE EG CAPS 15 X 100 MG</t>
  </si>
  <si>
    <t>ITRACONAZOLE EG CAPS 28 X 100 MG</t>
  </si>
  <si>
    <t>ITRACONAZOLE EG CAPS 60 X 100 MG</t>
  </si>
  <si>
    <t>ITRACONAZOL TOPGEN CAPS  4X100MG</t>
  </si>
  <si>
    <t>ITRACONAZOL TOPGEN CAPS 15X100MG</t>
  </si>
  <si>
    <t>ITRACONAZOL TOPGEN CAPS 28X100MG</t>
  </si>
  <si>
    <t>ITRACONAZOL TOPGEN CAPS 60X100MG</t>
  </si>
  <si>
    <t>DOC ITRACONAZOL CAPS 60 X 100MG</t>
  </si>
  <si>
    <t>DOC ITRACONAZOL CAPS  4 X 100 MG</t>
  </si>
  <si>
    <t>DOC ITRACONAZOL CAPS 15 X 100MG</t>
  </si>
  <si>
    <t>DOC ITRACONAZOL CAPS 28 X 100MG</t>
  </si>
  <si>
    <t>SPOZOLE CAPS 15 X 100 MG</t>
  </si>
  <si>
    <t>SPOZOLE CAPS 28 X 100 MG</t>
  </si>
  <si>
    <t>SPOZOLE CAPS  4 X 100 MG</t>
  </si>
  <si>
    <t>SPOZOLE CAPS 60 X 100 MG</t>
  </si>
  <si>
    <t>SPORANOX OLYMPO CAPS 4 X 100MG</t>
  </si>
  <si>
    <t>ITRACONAZOLE SANDOZ CAPS 28X100MG</t>
  </si>
  <si>
    <t>ITRACONAZOLE SANDOZ CAPS 15X100MG</t>
  </si>
  <si>
    <t>ITRACONAZOLE SANDOZ CAPS  4X100MG</t>
  </si>
  <si>
    <t>ITRACONAZOLE SANDOZ CAPS 60X100MG</t>
  </si>
  <si>
    <t>SPORANOX PI PHARMA CAPS 60 X 100 MG</t>
  </si>
  <si>
    <t>SPORANOX PI PHARMA CAPS 1 X 100 MG</t>
  </si>
  <si>
    <t>ITRACONAZOLE EG PI PH CAPS 60X100MG</t>
  </si>
  <si>
    <t>ITRACONAZOLE TEVA CAPS  4X100MG</t>
  </si>
  <si>
    <t>ITRACONAZOLE TEVA CAPS 15X100MG</t>
  </si>
  <si>
    <t>ITRACONAZOLE TEVA CAPS 28X100MG</t>
  </si>
  <si>
    <t>ITRACONAZOLE TEVA CAPS 60X100MG</t>
  </si>
  <si>
    <t>VFEND 200MG COMP 50 X 200 MG UD</t>
  </si>
  <si>
    <t>VFEND 50 mg || compr. 30 x 50 mg</t>
  </si>
  <si>
    <t>VFEND 200 mg || compr. 30 x 200 mg</t>
  </si>
  <si>
    <t>VFEND SUSP OR FL 1 X 70 ML 40MG/ML</t>
  </si>
  <si>
    <t>VORICONAZOL SANDOZ 50mg 30 cprés pelliculés</t>
  </si>
  <si>
    <t>VORICONAZOL SANDOZ 200mg 30 cprés pelliculés</t>
  </si>
  <si>
    <t>VORICONAZOL SANDOZ 200mg 100 cprés pelliculés</t>
  </si>
  <si>
    <t>VORICONAZOLE TEVA 50mg 30 cprés pelliculés</t>
  </si>
  <si>
    <t>VORICONAZOLE TEVA 200mg 30 cprés pelliculés</t>
  </si>
  <si>
    <t>VORICONAZOLE MYLAN 50 mg 30 comprimés pelliculés, 50 mg</t>
  </si>
  <si>
    <t>VORICONAZOLE MYLAN 50 mg 1 comprimés pelliculés, 50 mg</t>
  </si>
  <si>
    <t>VORICONAZOLE MYLAN 200 mg 30 comprimés pelliculés, 200 mg</t>
  </si>
  <si>
    <t>VORICONAZOLE MYLAN 200 mg 1 comprimés pelliculés, 200 mg</t>
  </si>
  <si>
    <t>VORICONAZOLE ACCORD 50 mg 30 comprimés pelliculés, 50 mg</t>
  </si>
  <si>
    <t>VORICONAZOLE ACCORD 50 mg 1 comprimés pelliculés, 50 mg</t>
  </si>
  <si>
    <t>VORICONAZOLE ACCORD 200 mg 30 comprimés pelliculés, 200 mg</t>
  </si>
  <si>
    <t>VORICONAZOLE ACCORD 200 mg 1 comprimés pelliculés, 200 mg</t>
  </si>
  <si>
    <t>VFEND 200 mg 28 comprimés pelliculés, 200 mg</t>
  </si>
  <si>
    <t>VFEND 200 mg 1 comprimés pelliculés, 200 mg</t>
  </si>
  <si>
    <t>NOXAFIL SUSP OR FL 1X105ML 40MG/ML</t>
  </si>
  <si>
    <t>NOXAFIL 100mg Posaconazole 24 cprés gastro-résistants</t>
  </si>
  <si>
    <t>ANCOTIL FL IV 2.5G/250ML     (F-NL)</t>
  </si>
  <si>
    <t>CASPOFUNGIN VIAL PULV PR PERF + (APB: CANCIDAS VIAL PULV PERF 1 X 50MG)</t>
  </si>
  <si>
    <t>CANCIDAS PULV PR PERF 1X70 MG</t>
  </si>
  <si>
    <t>RIMACTAN CAPS   50 X 300 MG</t>
  </si>
  <si>
    <t>RIFADINE SIR 1 X 120 ML  100MG/5ML</t>
  </si>
  <si>
    <t>RIFADINE CAPS 100 X 150 MG</t>
  </si>
  <si>
    <t>RIFADINE CAPS   16 X 150 MG</t>
  </si>
  <si>
    <t>RIFADINE CAPS    8 X 300 MG</t>
  </si>
  <si>
    <t>RIFADINE CAPS 50 X 300 MG</t>
  </si>
  <si>
    <t>RIMACTAN CAPS  100 X 150 MG</t>
  </si>
  <si>
    <t>RIFADINE AMP 1 X 600 MG + solv</t>
  </si>
  <si>
    <t>RIFOCINE AMP IV 2 X 500 MG/10 ML</t>
  </si>
  <si>
    <t>RIFOCINE AMP IM  2 X 250 MG/3 ML</t>
  </si>
  <si>
    <t>RIFOCINE AMP IM 50 X 250 MG/3 ML</t>
  </si>
  <si>
    <t>MYCOBUTIN CAPS 100X150MG</t>
  </si>
  <si>
    <t>NICOTIBINE COMP 30 X 300 MG</t>
  </si>
  <si>
    <t>RIMIFON AMP  3 X 250 MG/10 ML</t>
  </si>
  <si>
    <t>RIMIFON COMP  100 X  50 MG</t>
  </si>
  <si>
    <t>RIMIFON AMP. 25 10 ML 250 MG</t>
  </si>
  <si>
    <t>ISONIAZIDE IM/IV AMP  10X200MG/2ML</t>
  </si>
  <si>
    <t>ISONIAZIDE IM/IV AMP 100X200MG/2ML</t>
  </si>
  <si>
    <t>EKTEBIN PROTIAM. COMP 50X0.25MG (D)</t>
  </si>
  <si>
    <t>J04AD01</t>
  </si>
  <si>
    <t>PETEHA COMP 100 X 250 MG (D)</t>
  </si>
  <si>
    <t>TEBRAZID COMP   50 X 500 MG</t>
  </si>
  <si>
    <t>TEBRAZID COMP 100 X 500 MG</t>
  </si>
  <si>
    <t>MYAMBUTOL COMP 100 X 400 MG</t>
  </si>
  <si>
    <t>MYAMBUTOL AMP INJ 20 X 400 MG/4 ML</t>
  </si>
  <si>
    <t>MYAMBUTOL COMP   200 X 200 MG</t>
  </si>
  <si>
    <t>ACICLOVIR EG 200 mg 25 comprimés, 200 mg</t>
  </si>
  <si>
    <t>ACICLOVIR EG 200 mg 1 comprimés, 200 mg</t>
  </si>
  <si>
    <t>ACICLOVIR EG 800 mg 35 comprimés, 800 mg</t>
  </si>
  <si>
    <t>ACICLOVIR EG 800 mg 1 comprimés, 800 mg</t>
  </si>
  <si>
    <t>ZOVIRAX 200 mg 25 comprimés, 200 mg</t>
  </si>
  <si>
    <t>ZOVIRAX 200 mg 1 comprimés, 200 mg</t>
  </si>
  <si>
    <t>ZOVIRAX 400 mg 1 flacon 100 ml suspension buvable, 80 mg/ml</t>
  </si>
  <si>
    <t>ZOVIRAX 800 mg 35 comprimés, 800 mg</t>
  </si>
  <si>
    <t>ZOVIRAX 800 mg 1 comprimés, 800 mg</t>
  </si>
  <si>
    <t>ACICLOVIR MYLAN 200 mg 25 comprimés, 200 mg</t>
  </si>
  <si>
    <t>ACICLOVIR MYLAN 200 mg 1 comprimés, 200 mg</t>
  </si>
  <si>
    <t>ACICLOVIR APOTEX 800 mg 35 comprimés, 800 mg</t>
  </si>
  <si>
    <t>ACICLOVIR APOTEX 800 mg 1 comprimés, 800 mg</t>
  </si>
  <si>
    <t>ACICLOVIR SANDOZ 200 mg 25 comprimés, 200 mg</t>
  </si>
  <si>
    <t>ACICLOVIR SANDOZ 200 mg 1 comprimés, 200 mg</t>
  </si>
  <si>
    <t>ACICLOVIR SANDOZ 800 mg 35 comprimés, 800 mg</t>
  </si>
  <si>
    <t>ACICLOVIR SANDOZ 800 mg 1 comprimés, 800 mg</t>
  </si>
  <si>
    <t>ZOVIRAX 800 mg (PI-Pharma) 35  comprimés, 800 mg</t>
  </si>
  <si>
    <t>ZOVIRAX 800 mg (PI-Pharma) 1  comprimés, 800 mg</t>
  </si>
  <si>
    <t>ACICLOVIR MYLAN 800 mg 35  comprimés, 800 mg</t>
  </si>
  <si>
    <t>ACICLOVIR MYLAN 800 mg 1  comprimés, 800 mg</t>
  </si>
  <si>
    <t>ZELITREX 500 42 comprimés pelliculés, 500 mg</t>
  </si>
  <si>
    <t>ZELITREX 500 1 comprimés pelliculés, 500 mg</t>
  </si>
  <si>
    <t>VALACICLOVIR SANDOZ 500 mg 42 comprimés pelliculés, 500 mg</t>
  </si>
  <si>
    <t>VALACICLOVIR SANDOZ 500 mg 1 comprimés pelliculés, 500 mg</t>
  </si>
  <si>
    <t>VALACICLOVIR APOTEX 500 mg 42 comprimés pelliculés, 500 mg</t>
  </si>
  <si>
    <t>VALACICLOVIR APOTEX 500 mg 1 comprimés pelliculés, 500 mg</t>
  </si>
  <si>
    <t>VALCYTE 450 mg 60 comprimés pelliculés, 450 mg</t>
  </si>
  <si>
    <t>VALCYTE 450 mg 1 comprimés pelliculés, 450 mg</t>
  </si>
  <si>
    <t>VALGANCICLOVIR SANDOZ 450 mg 90 comprimés pelliculés, 450 mg</t>
  </si>
  <si>
    <t>VALGANCICLOVIR SANDOZ 450 mg 1 comprimés pelliculés, 450 mg</t>
  </si>
  <si>
    <t>INVIRASE 500 mg 120 comprimés pelliculés, 500 mg</t>
  </si>
  <si>
    <t>INVIRASE 500 mg 1 comprimés pelliculés, 500 mg</t>
  </si>
  <si>
    <t>NORVIR 5 flacons 90 ml solution buvable, 80 mg/ml</t>
  </si>
  <si>
    <t>NORVIR 100 mg 90 comprimés, 100 mg</t>
  </si>
  <si>
    <t>NORVIR 100 mg 1 comprimés, 100 mg</t>
  </si>
  <si>
    <t>NORVIR 100 mg 30 sachet-doses 100 mg poudre pour suspension buvable, 100 mg</t>
  </si>
  <si>
    <t>TELZIR 700 mg 60 comprimés pelliculés, 700 mg</t>
  </si>
  <si>
    <t>TELZIR 700 mg 1 comprimés pelliculés, 700 mg</t>
  </si>
  <si>
    <t>REYATAZ 150 mg 60 gélules, 150 mg</t>
  </si>
  <si>
    <t>REYATAZ 150 mg 1 gélules, 150 mg</t>
  </si>
  <si>
    <t>REYATAZ 200 mg 60 gélules, 200 mg</t>
  </si>
  <si>
    <t>REYATAZ 200 mg 1 gélules, 200 mg</t>
  </si>
  <si>
    <t>REYATAZ 300 mg 30 gélules, 300 mg</t>
  </si>
  <si>
    <t>REYATAZ 300 mg 1 gélules, 300 mg</t>
  </si>
  <si>
    <t>APTIVUS 250 mg 120 capsules molles, 250 mg</t>
  </si>
  <si>
    <t>APTIVUS 250 mg 1 capsules molles, 250 mg</t>
  </si>
  <si>
    <t>PREZISTA 75 mg 480 comprimés, 75 mg</t>
  </si>
  <si>
    <t>PREZISTA 75 mg 1 comprimés, 75 mg</t>
  </si>
  <si>
    <t>PREZISTA 600 mg 60 comprimés pelliculés, 600 mg</t>
  </si>
  <si>
    <t>PREZISTA 600 mg 1 comprimés pelliculés, 600 mg</t>
  </si>
  <si>
    <t>PREZISTA 150 mg 240 comprimés, 150 mg</t>
  </si>
  <si>
    <t>PREZISTA 150 mg 1 comprimés, 150 mg</t>
  </si>
  <si>
    <t>PREZISTA 800 mg 30 comprimés pelliculés, 800 mg</t>
  </si>
  <si>
    <t>PREZISTA 800 mg 1 comprimés pelliculés, 800 mg</t>
  </si>
  <si>
    <t>PREZISTA 100 mg/ml 1 flacon avec pompe-doseuse 200 ml suspension buvable, 100 mg/ml</t>
  </si>
  <si>
    <t>DARUNAVIR SANDOZ 600 mg 60  comprimés pelliculés, 600 mg</t>
  </si>
  <si>
    <t>DARUNAVIR SANDOZ 600 mg 1  comprimés pelliculés, 600 mg</t>
  </si>
  <si>
    <t>DARUNAVIR SANDOZ 800 mg 30  comprimés pelliculés, 800 mg</t>
  </si>
  <si>
    <t>DARUNAVIR SANDOZ 800 mg 1  comprimés pelliculés, 800 mg</t>
  </si>
  <si>
    <t>RETROVIR 5 flacons injectables 20 ml solution à diluer pour perfusion, 10 mg/ml</t>
  </si>
  <si>
    <t>RETROVIR 100 gélules, 100 mg</t>
  </si>
  <si>
    <t>RETROVIR 1 gélules, 100 mg</t>
  </si>
  <si>
    <t>RETROVIR 1 flacon 200 ml solution buvable, 10 mg/ml</t>
  </si>
  <si>
    <t>RETROVIR 40 gélules, 250 mg</t>
  </si>
  <si>
    <t>RETROVIR 1 gélules, 250 mg</t>
  </si>
  <si>
    <t>VIDEX d.d.I 2g 1 flacon 2000 mg poudre pour solution buvable, 2000 mg</t>
  </si>
  <si>
    <t>ZERIT 1 flacon 200 ml poudre pour solution buvable, 1 mg/ml</t>
  </si>
  <si>
    <t>ZERIT 56 gélules, 40 mg</t>
  </si>
  <si>
    <t>ZERIT 1 gélules, 40 mg</t>
  </si>
  <si>
    <t>ZERIT 56 gélules, 30 mg</t>
  </si>
  <si>
    <t>ZERIT 1 gélules, 30 mg</t>
  </si>
  <si>
    <t>EPIVIR 60 comprimés enrobés, 150 mg</t>
  </si>
  <si>
    <t>EPIVIR 1 comprimés enrobés, 150 mg</t>
  </si>
  <si>
    <t>EPIVIR 1 flacon 240 ml solution buvable, 10 mg/ml</t>
  </si>
  <si>
    <t>ZEFFIX 100 mg 84 comprimés pelliculés, 100 mg</t>
  </si>
  <si>
    <t>ZEFFIX 100 mg 1 comprimés pelliculés, 100 mg</t>
  </si>
  <si>
    <t>EPIVIR 300 mg 30 comprimés pelliculés, 300 mg</t>
  </si>
  <si>
    <t>EPIVIR 300 mg 1 comprimés pelliculés, 300 mg</t>
  </si>
  <si>
    <t>ZEFFIX 5 mg/ml 1 flacon 240 ml solution buvable, 5 mg/ml</t>
  </si>
  <si>
    <t>ZIAGEN 20 mg/ml 1 flacon 240 ml solution buvable, 20 mg/ml</t>
  </si>
  <si>
    <t>ZIAGEN 300 mg 60 comprimés pelliculés, 300 mg</t>
  </si>
  <si>
    <t>ZIAGEN 300 mg 1 comprimés pelliculés, 300 mg</t>
  </si>
  <si>
    <t>VIREAD 245 mg 30 comprimés pelliculés, 245 mg</t>
  </si>
  <si>
    <t>VIREAD 245 mg 1 comprimés pelliculés, 245 mg</t>
  </si>
  <si>
    <t>TENOFOVIR DISOPROXIL MYLAN 245 mg 30  comprimés pelliculés, 245 mg</t>
  </si>
  <si>
    <t>TENOFOVIR DISOPROXIL MYLAN 245 mg 1  comprimés pelliculés, 245 mg</t>
  </si>
  <si>
    <t>HEPSERA 10 mg 30 comprimés, 10 mg</t>
  </si>
  <si>
    <t>HEPSERA 10 mg 1 comprimés, 10 mg</t>
  </si>
  <si>
    <t>EMTRIVA 200 mg 30 gélules, 200 mg</t>
  </si>
  <si>
    <t>EMTRIVA 200 mg 1 gélules, 200 mg</t>
  </si>
  <si>
    <t>BARACLUDE 30 comprimés pelliculés, 1 mg</t>
  </si>
  <si>
    <t>BARACLUDE 1 comprimés pelliculés, 1 mg</t>
  </si>
  <si>
    <t>BARACLUDE 30 comprimés pelliculés, 0,5 mg</t>
  </si>
  <si>
    <t>BARACLUDE 1 comprimés pelliculés, 0,5 mg</t>
  </si>
  <si>
    <t>VEMLIDY 25 mg 30  comprimés pelliculés, 25 mg</t>
  </si>
  <si>
    <t>VEMLIDY 25 mg 1  comprimés pelliculés, 25 mg</t>
  </si>
  <si>
    <t>VIRAMUNE 200 mg 60 comprimés, 200 mg</t>
  </si>
  <si>
    <t>VIRAMUNE 1 flacon 240 ml suspension buvable, 10 mg/ml</t>
  </si>
  <si>
    <t>VIRAMUNE 200 mg 14 comprimés, 200 mg</t>
  </si>
  <si>
    <t>VIRAMUNE 200 mg 1 comprimés, 200 mg</t>
  </si>
  <si>
    <t>VIRAMUNE 100 mg 90 comprimés à libération prolongée, 100 mg</t>
  </si>
  <si>
    <t>VIRAMUNE 100 mg 1 comprimés à libération prolongée, 100 mg</t>
  </si>
  <si>
    <t>VIRAMUNE 400 mg 30 comprimés à libération prolongée, 400 mg</t>
  </si>
  <si>
    <t>VIRAMUNE 400 mg 1 comprimés à libération prolongée, 400 mg</t>
  </si>
  <si>
    <t>NEVIRAPIN SANDOZ 200 mg 60 comprimés, 200 mg</t>
  </si>
  <si>
    <t>NEVIRAPIN SANDOZ 200 mg 1 comprimés, 200 mg</t>
  </si>
  <si>
    <t>NEVIRAPINE MYLAN 400 mg 30 comprimés à libération prolongée, 400 mg</t>
  </si>
  <si>
    <t>NEVIRAPINE MYLAN 400 mg 1 comprimés à libération prolongée, 400 mg</t>
  </si>
  <si>
    <t>NEVIRAPINE SANDOZ 400 mg 30  comprimés à libération prolongée, 400 mg</t>
  </si>
  <si>
    <t>NEVIRAPINE SANDOZ 400 mg 1 comprimés à libération prolongée, 400 mg</t>
  </si>
  <si>
    <t>STOCRIN 600 mg 30 comprimés pelliculés, 600 mg</t>
  </si>
  <si>
    <t>STOCRIN 600 mg 1 comprimés pelliculés, 600 mg</t>
  </si>
  <si>
    <t>STOCRIN 200 mg 90 comprimés pelliculés, 200 mg</t>
  </si>
  <si>
    <t>STOCRIN 200 mg 1 comprimés pelliculés, 200 mg</t>
  </si>
  <si>
    <t>EFAVIRENZ MYLAN 600 mg 30 comprimés pelliculés, 600 mg</t>
  </si>
  <si>
    <t>EFAVIRENZ MYLAN 600 mg 1 comprimés pelliculés, 600 mg</t>
  </si>
  <si>
    <t>EFAVIRENZ SANDOZ 600 mg 60 comprimés pelliculés, 600 mg</t>
  </si>
  <si>
    <t>EFAVIRENZ SANDOZ 600 mg 30 comprimés pelliculés, 600 mg</t>
  </si>
  <si>
    <t>EFAVIRENZ SANDOZ 600 mg 1 comprimés pelliculés, 600 mg</t>
  </si>
  <si>
    <t>STOCRIN 600 mg (PI-Pharma) 30 comprimés pelliculés</t>
  </si>
  <si>
    <t>STOCRIN 600 mg (PI-Pharma) 1 comprimés pelliculés</t>
  </si>
  <si>
    <t>INTELENCE 200 mg 60 comprimés, 200 mg</t>
  </si>
  <si>
    <t>INTELENCE 200 mg 1 comprimés, 200 mg</t>
  </si>
  <si>
    <t>INTELENCE 25 mg 120 comprimés, 25 mg</t>
  </si>
  <si>
    <t>INTELENCE 25 mg 1 comprimés, 25 mg</t>
  </si>
  <si>
    <t>EDURANT 25 mg 30 comprimés pelliculés, 25 mg</t>
  </si>
  <si>
    <t>EDURANT 25 mg 1 comprimés pelliculés, 25 mg</t>
  </si>
  <si>
    <t>COPEGUS 200 mg 168 comprimés pelliculés, 200 mg</t>
  </si>
  <si>
    <t>COPEGUS 200 mg 1 comprimés pelliculés, 200 mg</t>
  </si>
  <si>
    <t>COPEGUS 400 mg 56 comprimés pelliculés, 400 mg</t>
  </si>
  <si>
    <t>COPEGUS 400 mg 1 comprimés pelliculés, 400 mg</t>
  </si>
  <si>
    <t>RIBAVIRINE SANDOZ 200 mg 168 gélules, 200 mg</t>
  </si>
  <si>
    <t>RIBAVIRINE SANDOZ 200 mg 1 gélules, 200 mg</t>
  </si>
  <si>
    <t>MODERYBA 200 mg 168 comprimés pelliculés, 200 mg</t>
  </si>
  <si>
    <t>MODERYBA 200 mg 1 comprimés pelliculés, 200 mg</t>
  </si>
  <si>
    <t>COMBIVIR 60 comprimés pelliculés, 300 mg / 150 mg</t>
  </si>
  <si>
    <t>COMBIVIR 1 comprimés pelliculés, 300 mg / 150 mg</t>
  </si>
  <si>
    <t>LAMIVUDINE/ZIDOVUDINE MYLAN 150 mg 300 mg 60 comprimés pelliculés, 150 mg / 300 mg</t>
  </si>
  <si>
    <t>LAMIVUDINE/ZIDOVUDINE MYLAN 150 mg 300 mg 1 comprimés pelliculés, 150 mg / 300 mg</t>
  </si>
  <si>
    <t>KIVEXA 30 comprimés pelliculés, 600 mg / 300 mg</t>
  </si>
  <si>
    <t>KIVEXA 1 comprimés pelliculés, 600 mg / 300 mg</t>
  </si>
  <si>
    <t>ABACAVIR/LAMIVUDINE MYLAN 600 mg/300 mg 30 comprimés pelliculés, 600 mg / 300 mg</t>
  </si>
  <si>
    <t>ABACAVIR/LAMIVUDINE MYLAN 600 mg/300 mg 1 comprimés pelliculés, 600 mg / 300 mg</t>
  </si>
  <si>
    <t>ABACAVIR/LAMIVUDIN SANDOZ 600 mg/300mg 30  comprimés pelliculés, 600 mg/ 300 mg</t>
  </si>
  <si>
    <t>ABACAVIR/LAMIVUDIN SANDOZ 600 mg/300mg 1  comprimés pelliculés, 600 mg/ 300 mg</t>
  </si>
  <si>
    <t>KIVEXA 600mg/300mg 30  comprimés pelliculés, 600 mg/ 300 mg</t>
  </si>
  <si>
    <t>KIVEXA 600mg/300mg 1  comprimés pelliculés, 600 mg/ 300 mg</t>
  </si>
  <si>
    <t>TRUVADA 200 mg/245 mg 30 comprimés pelliculés, 200 mg / 245 mg</t>
  </si>
  <si>
    <t>TRUVADA 200 mg/245 mg 1 comprimés pelliculés, 200 mg / 245 mg</t>
  </si>
  <si>
    <t>EMTRICITABINE/TENOFOVIRDISOPROXIL KRKA 200mg/245mg 30  comprimés pelliculés, 200 mg/ 245 mg</t>
  </si>
  <si>
    <t>EMTRICITABINE/TENOFOVIRDISOPROXIL KRKA 200mg/245mg 1 comprimés pelliculés, 200 mg/ 245 mg</t>
  </si>
  <si>
    <t>EMTRICITABIN/TENOFOVIR DISOPROXIL SANDOZ 200 mg/245 mg 30  comprimés pelliculés, 200 mg/ 245 mg</t>
  </si>
  <si>
    <t>EMTRICITABIN/TENOFOVIR DISOPROXIL SANDOZ 200 mg/245 mg 1 comprimés pelliculés, 200 mg/ 245 mg</t>
  </si>
  <si>
    <t>EMTRICITABINE/TENOFOVIRDISOPROXIL MYLAN 200mg/245mg 90  comprimés pelliculés, 200 mg/ 245 mg</t>
  </si>
  <si>
    <t>EMTRICITABINE/TENOFOVIRDISOPROXIL MYLAN 200mg/245mg 1  comprimés pelliculés, 200 mg/ 245 mg</t>
  </si>
  <si>
    <t>TRIZIVIR 300 mg / 300 mg / 150 mg 60 comprimés pelliculés, 300 mg / 300 mg / 150 mg</t>
  </si>
  <si>
    <t>TRIZIVIR 300 mg / 300 mg / 150 mg 1 comprimés pelliculés, 300 mg / 300 mg / 150 mg</t>
  </si>
  <si>
    <t>ATRIPLA 600 mg/200 mg/245 mg 30 comprimés pelliculés</t>
  </si>
  <si>
    <t>ATRIPLA 600 mg/200 mg/245 mg 1 comprimés pelliculés</t>
  </si>
  <si>
    <t>EFAVIRENZ/EMTRICITABINE/TENOFOVIRDISOPROXIL MYLAN 600 mg/200 mg/245 mg 3 flacons 30  comprimé pelliculé, 600 mg/ 200 mg/ 245 mg</t>
  </si>
  <si>
    <t>EFAVIRENZ/EMTRICITABINE/TENOFOVIRDISOPROXIL MYLAN 600 mg/200 mg/245 mg  1 comprimé pelliculé, 600 mg/ 200 mg/ 245 mg</t>
  </si>
  <si>
    <t>EFAVIRENZ/EMTRICITABINE/TENOFOVIRDISOPROXIL KRKA 600 mg/200 mg/245 mg 1 flacon 30  comprimé pelliculé, 600 mg/ 200 mg/ 245 mg</t>
  </si>
  <si>
    <t>EFAVIRENZ/EMTRICITABINE/TENOFOVIRDISOPROXIL KRKA 600 mg/200 mg/245 mg 1  comprimé pelliculé, 600 mg/ 200 mg/ 245 mg</t>
  </si>
  <si>
    <t>PADVIRAM 600 mg/ 200 mg/ 245 mg 30  comprimés pelliculés, 600 mg/ 200 mg/ 245 mg</t>
  </si>
  <si>
    <t>PADVIRAM 600 mg/ 200 mg/ 245 mg 1  comprimés pelliculés, 600 mg/ 200 mg/ 245 mg</t>
  </si>
  <si>
    <t>EVIPLERA 200 mg / 25 mg / 245 mg 30 comprimés pelliculés</t>
  </si>
  <si>
    <t>EVIPLERA 200 mg / 25 mg / 245 mg 1 comprimés pelliculés</t>
  </si>
  <si>
    <t>STRIBILD 150 mg / 150 mg / 200 mg / 245 mg 30 comprimés pelliculés</t>
  </si>
  <si>
    <t>STRIBILD 150 mg / 150 mg / 200 mg / 245 mg 1 comprimés pelliculés</t>
  </si>
  <si>
    <t>KALETRA 20 mg/ml / 80 mg/ml 5 flacons 60 ml solution buvable, 20 mg/ml / 80 mg/ml</t>
  </si>
  <si>
    <t>KALETRA 50 mg / 200 mg 120 comprimés pelliculés, 50 mg / 200 mg</t>
  </si>
  <si>
    <t>KALETRA 50 mg / 200 mg 1 comprimés pelliculés, 50 mg / 200 mg</t>
  </si>
  <si>
    <t>TRIUMEQ 50 mg/600mg/300 mg 30 comprimés pelliculés</t>
  </si>
  <si>
    <t>TRIUMEQ 50 mg/600mg/300 mg 1 comprimés pelliculés</t>
  </si>
  <si>
    <t>REZOLSTA 800 mg/150 mg 30 comprimés pelliculés, 800 mg / 150 mg</t>
  </si>
  <si>
    <t>REZOLSTA 800 mg/150 mg 1 comprimés pelliculés, 800 mg / 150 mg</t>
  </si>
  <si>
    <t>DESCOVY 200 mg/25 mg 30 comprimés pelliculés, 25 mg</t>
  </si>
  <si>
    <t>DESCOVY 200 mg/25 mg 1 comprimés pelliculés, 25 mg</t>
  </si>
  <si>
    <t>DESCOVY 200 mg/10 mg 30 comprimés pelliculés, 200 mg / 10 mg</t>
  </si>
  <si>
    <t>DESCOVY 200 mg/10 mg 1 comprimés pelliculés, 200 mg / 10 mg</t>
  </si>
  <si>
    <t>GENVOYA 150 mg/150 mg/200 mg/10 mg 30 comprimés pelliculés</t>
  </si>
  <si>
    <t>GENVOYA 150 mg/150 mg/200 mg/10 mg 1 comprimés pelliculés</t>
  </si>
  <si>
    <t>ODEFSEY 200 mg/25 mg/25 mg 30 comprimés pelliculés</t>
  </si>
  <si>
    <t>ODEFSEY 200 mg/25 mg/25 mg 1 comprimés pelliculés</t>
  </si>
  <si>
    <t>BIKTARVY 200 mg/25 mg/50 mg 30  comprimés pelliculés, 200 mg/ 25 mg/ 50 mg</t>
  </si>
  <si>
    <t>J05AR20</t>
  </si>
  <si>
    <t>BIKTARVY 200 mg/25 mg/50 mg 1  comprimés pelliculés, 200 mg/ 25 mg/ 50 mg</t>
  </si>
  <si>
    <t>JULUCA 50/25 mg 30  comprimés pelliculés, 50 mg/ 25 mg</t>
  </si>
  <si>
    <t>J05AR21</t>
  </si>
  <si>
    <t>JULUCA 50/25 mg 1  comprimés pelliculés, 50 mg/ 25 mg</t>
  </si>
  <si>
    <t>SYMTUZA 800 mg/150 mg/200 mg/10 mg 30  comprimés pelliculés, 800 mg/ 150 mg/ 200 mg/ 10 mg</t>
  </si>
  <si>
    <t>SYMTUZA 800 mg/150 mg/200 mg/10 mg 1 comprimés pelliculés, 800 mg/ 150 mg/ 200 mg/ 10 mg</t>
  </si>
  <si>
    <t>ISOPRINOSINE 40 comprimés, 500 mg</t>
  </si>
  <si>
    <t>ISOPRINOSINE 1 comprimés, 500 mg</t>
  </si>
  <si>
    <t>ISENTRESS 400 mg 60 comprimés pelliculés, 400 mg</t>
  </si>
  <si>
    <t>ISENTRESS 400 mg 1 comprimés pelliculés, 400 mg</t>
  </si>
  <si>
    <t>ISENTRESS 600 mg 60  comprimés pelliculés, 600 mg</t>
  </si>
  <si>
    <t>ISENTRESS 600 mg 1 comprimés pelliculés, 600 mg</t>
  </si>
  <si>
    <t>CELSENTRI 150 mg 60 comprimés pelliculés, 150 mg</t>
  </si>
  <si>
    <t>CELSENTRI 150 mg 1 comprimés pelliculés, 150 mg</t>
  </si>
  <si>
    <t>CELSENTRI 300 mg 60 comprimés pelliculés, 300 mg</t>
  </si>
  <si>
    <t>CELSENTRI 300 mg 1 comprimés pelliculés, 300 mg</t>
  </si>
  <si>
    <t>TIVICAY 50 mg 30 comprimés pelliculés, 50 mg</t>
  </si>
  <si>
    <t>TIVICAY 50 mg 1 comprimés pelliculés, 50 mg</t>
  </si>
  <si>
    <t>TIVICAY 10 mg 30  comprimés pelliculés, 10 mg</t>
  </si>
  <si>
    <t>TIVICAY 10 mg 1  comprimés pelliculés, 10 mg</t>
  </si>
  <si>
    <t>TIVICAY 25 mg 30  comprimés pelliculés, 25 mg</t>
  </si>
  <si>
    <t>TIVICAY 25 mg 1  comprimés pelliculés, 25 mg</t>
  </si>
  <si>
    <t>FLAGYL COMP 20X500MG</t>
  </si>
  <si>
    <t>ARCAZOL 1000 COMP  3 X 1 G</t>
  </si>
  <si>
    <t>FLAGYL SUPP. 10X0.5 G</t>
  </si>
  <si>
    <t>R</t>
  </si>
  <si>
    <t>FLAGYL SIROP 4% 120ML           (F)</t>
  </si>
  <si>
    <t>FASIGYN COMP 4 X 500 MG</t>
  </si>
  <si>
    <t>TIBERAL COMP 10 X 500 MG</t>
  </si>
  <si>
    <t>TIBERAL COMP  10 X 500 MG UD</t>
  </si>
  <si>
    <t>TIBERAL COMP 3 X 500 MG</t>
  </si>
  <si>
    <t>NAXOGIN COMP 12 X 250 MG</t>
  </si>
  <si>
    <t>Label CNK</t>
  </si>
  <si>
    <t>ActivSubst_unit</t>
  </si>
  <si>
    <t>ActivSubst_inCNK</t>
  </si>
  <si>
    <t>Label TUC</t>
  </si>
  <si>
    <t>Linked TUC code</t>
  </si>
  <si>
    <t>rifaximin</t>
  </si>
  <si>
    <t>emtricitabine, tenofovir alafenamide and bictegravir </t>
  </si>
  <si>
    <t>dolutegravir and rilpivirine </t>
  </si>
  <si>
    <t>CNK-TUC</t>
  </si>
  <si>
    <t>ATC code</t>
  </si>
  <si>
    <t>CNK code - unique code per specialty</t>
  </si>
  <si>
    <t>Label of the CNK code</t>
  </si>
  <si>
    <t>Label of the TUC code</t>
  </si>
  <si>
    <t>Linked Tarification Unit code (CNK per package, TUC per unit dose)</t>
  </si>
  <si>
    <t>Quantity of active substance per package (CNK)</t>
  </si>
  <si>
    <t>Quantity of active substance per unit (TUC)</t>
  </si>
  <si>
    <t>Unit of quantity (mg=milligrams, IU=international units, ed=eenheiddosis)</t>
  </si>
  <si>
    <t>Number of units (or doses) of treatment available in a whole package</t>
  </si>
  <si>
    <t>Amount of DDD available per whole package (CNK)</t>
  </si>
  <si>
    <t>RETROVIR - * pr. sol. or. 1 x 10 mg/1ml</t>
  </si>
  <si>
    <t>MERONEM FL IV PERF 1 X 1,14 G</t>
  </si>
  <si>
    <t>EPIVIR - * pr. sol. b. 1ml x 10 mg/ml</t>
  </si>
  <si>
    <t>LEVOFLOXACINE FRESENIUS KABI 5 mg/ml  1x100ml</t>
  </si>
  <si>
    <t>SPORANOX SOL PER OS 1 ML 10MG/ML</t>
  </si>
  <si>
    <t>VFEND SUSP OR 2,5 X 1 ML 40MG/ML</t>
  </si>
  <si>
    <t>EPIVIR - * pr. sol. b.1ml x 10 mg/ml</t>
  </si>
  <si>
    <t>LEVOFLOXACINE FRESENIUS KABI 5 mg/ml; 1x50ml</t>
  </si>
  <si>
    <t>PIPERACILLINE/TAZOBACTAM SANDOZ 4g/500 mg, 1 flacon injectable</t>
  </si>
  <si>
    <t>CASPOFUNGINE MYLAN 50 mg, 1 flacon pour perfusion</t>
  </si>
  <si>
    <t>CASPOFUNGINE MYLAN 70 mg, 1 flacon pour perfusion</t>
  </si>
  <si>
    <t>ANIDULAFUNGIN TEVA 100 mg, 1 flacon injectable</t>
  </si>
  <si>
    <t xml:space="preserve">ZAVICEFTA 2000 mg/ 500 mg, 1 flacon injectable 20 mL </t>
  </si>
  <si>
    <t>J01DD52</t>
  </si>
  <si>
    <t>RETROVIR 100 mg/10 mL (NEONATE PACK) - 1 mL solution buvable, 10 mg/mL</t>
  </si>
  <si>
    <t>FLOXAPEN 2 g, 1 flacon injectable 2 g poudre pour solution</t>
  </si>
  <si>
    <t>KEFZOL 1 g, 1 flacon injectable 1 g</t>
  </si>
  <si>
    <t>ceftazidime + avibactam</t>
  </si>
  <si>
    <t>AMOXICILLIN/CLAVULANIC ACID AB 875 MG/125 MG - 1 compr</t>
  </si>
  <si>
    <t>EMTRICITABINE/TENOFOVIR EG 200mg/245mg - 1 compr</t>
  </si>
  <si>
    <t>PREVYMIS 480 mg - 1 compr</t>
  </si>
  <si>
    <t>J05AX18</t>
  </si>
  <si>
    <t>PREVYMIS 240 mg - 1 compr</t>
  </si>
  <si>
    <t>CRESEMBA 100 mg - 1 gelule</t>
  </si>
  <si>
    <t>J02AC05</t>
  </si>
  <si>
    <t>CRESEMBA 200 mg - 1 flacon injectable 200 mg poudre pour solution à diluer pour perfusion</t>
  </si>
  <si>
    <t>DOVATO 50 mg/300 mg - 1 compr</t>
  </si>
  <si>
    <t>J05AR25</t>
  </si>
  <si>
    <t>DELSTRIGO 100 mg/300 mg/245 mg - 1 compr</t>
  </si>
  <si>
    <t>J05AR24</t>
  </si>
  <si>
    <t>PIFELTRO 100 mg - 1 compr</t>
  </si>
  <si>
    <t>J05AG06</t>
  </si>
  <si>
    <t>Isavuconazole</t>
  </si>
  <si>
    <t>Doravirine</t>
  </si>
  <si>
    <t xml:space="preserve">Lamivudine, tenofovir disoproxil and doravirine </t>
  </si>
  <si>
    <t>Lamivudine and dolutegravir </t>
  </si>
  <si>
    <t>DDD_WHO (Version Dec 2020)</t>
  </si>
  <si>
    <t>RIFACOL (RIFAXIMIN)N 200MG COMP F/12</t>
  </si>
  <si>
    <t>DIFICLIR COMP 200 MG UD F/20</t>
  </si>
  <si>
    <t>DOXYCYCLINE RATIOPHARM 100MG/5ML AMP INJ</t>
  </si>
  <si>
    <t>FLOXAPEN 2G FL INJ PDR SOL PERF</t>
  </si>
  <si>
    <t>AMOXICLAV SANDOZ 500MG/50MG INJ</t>
  </si>
  <si>
    <t>KEFZOL AMP INJ 1 G</t>
  </si>
  <si>
    <t>ZAVICEFTA 2G/0,5G PDR INJ</t>
  </si>
  <si>
    <t>CEFE PIM FRESENIUS 1G VIAL INJ</t>
  </si>
  <si>
    <t>CEFE PIM FRESENIUS FL PULV 2G</t>
  </si>
  <si>
    <t>MEROPENEM FRES 1G FL PULV</t>
  </si>
  <si>
    <t>ZINFORO 600 MG AMP INJ</t>
  </si>
  <si>
    <t>COTRIM 480MG/5ML AMP IV (EUSAPRIM)</t>
  </si>
  <si>
    <t>GENTAMYCINE 80 MG/2ML A P INJ</t>
  </si>
  <si>
    <t>AMIKACINE 250 MG /10ML VIAL (IMPORT)</t>
  </si>
  <si>
    <t>AMIKACINE BRAUN 1000MG/100ML FL INJ</t>
  </si>
  <si>
    <t>AMIKACINE BRAUN 500MG/100ML FL INJ</t>
  </si>
  <si>
    <t>AMIKACINE LYOPHYLISE 500 MG (IMPORT)</t>
  </si>
  <si>
    <t>MOXIFLOXACINE FRES 250ML 400MG SOL PERF</t>
  </si>
  <si>
    <t>VANCOMYCIN 1G VIAL INJ PDRE</t>
  </si>
  <si>
    <t>VANCOMYCIN 500 MG VIAL INJ PDRE</t>
  </si>
  <si>
    <t>FOSFOCIN 4 GR INJ. VIAL</t>
  </si>
  <si>
    <t>INFECTOFOS 2GR PDRE POUR INJ</t>
  </si>
  <si>
    <t>DIFLUCAN IV 400MG/200ML FL INJ</t>
  </si>
  <si>
    <t>CRESEMBA 100MG CAPS</t>
  </si>
  <si>
    <t>CRESEMBA FL INJ PDR SOL A DIL PERF IV 1X</t>
  </si>
  <si>
    <t>TEBESIUM (ISONIAZI) 250 MG/5ML AMP F/12</t>
  </si>
  <si>
    <t>ACICLOVIR HOSPIRA 250MG/10ML FL</t>
  </si>
  <si>
    <t>ACICLOVIR HOSPIRA 500MG/20ML FL</t>
  </si>
  <si>
    <t>ZOVIRAX IV FL LYOPH PR PERF 1 X 250MG</t>
  </si>
  <si>
    <t>ZOVIRAX SUSP 400MG 1X 5 ML F/ 20</t>
  </si>
  <si>
    <t>VIRAZOLE ICN FL PULV 6G AEROS (*)</t>
  </si>
  <si>
    <t>CYMEVENE FL PERF LYO IV 500 MG</t>
  </si>
  <si>
    <t>FOSCAVIR PR FL 250ML SOL IV 24MG/ML</t>
  </si>
  <si>
    <t>PREZISTA COMP 400 MG F/60</t>
  </si>
  <si>
    <t>RETROVIR COMP 1 X 300 MG (*)</t>
  </si>
  <si>
    <t>TAMIFLU CAPS 30 MG F/10</t>
  </si>
  <si>
    <t>TAMIFLU CAPS 75 MG</t>
  </si>
  <si>
    <t>REBETOL 200MG CAPS F/168</t>
  </si>
  <si>
    <t>DAKLINZA 60 MG COMP F/28</t>
  </si>
  <si>
    <t>SOVALDI COMP 400 MG F/28</t>
  </si>
  <si>
    <t>HARVONI 90MG/400MG COMP F/28</t>
  </si>
  <si>
    <t>EPCLUSA COMP 400MG/100MG F/28</t>
  </si>
  <si>
    <t>EMTRICITABINE TENOFOVIR MYLAN 200/245MG</t>
  </si>
  <si>
    <t>PREVYMIS 240 MG COMP (°)</t>
  </si>
  <si>
    <t>PREVYMIS 480 MG COMP (°)</t>
  </si>
  <si>
    <t>J01XX09</t>
  </si>
  <si>
    <t>CUBICIN IV 500 mg</t>
  </si>
  <si>
    <t>FUNGIZONE SIROP 40 ML, 10g / 100ml</t>
  </si>
  <si>
    <t>letermovir</t>
  </si>
  <si>
    <t>PREVYMIS 240 mg 1 flacon injectable</t>
  </si>
  <si>
    <t>BIKTARVY 200 mg/25 mg/50 mg 1 compr</t>
  </si>
  <si>
    <t>VAMYSIN TEVA PDR SOL A DIL PERF 1 X 1000 MG</t>
  </si>
  <si>
    <t>ANIDULAFUNGINE ACCORD HEALTHCARE SOL A DIL PERF 1 X 100 mg</t>
  </si>
  <si>
    <t>LINEZOLID ACCORD SOL PERF 1 X 300 ML 2MG/ML</t>
  </si>
  <si>
    <t>POSACONAZOLE TEVA COMP 1X100 MG</t>
  </si>
  <si>
    <t>cabotegravir</t>
  </si>
  <si>
    <t>J05AJ04</t>
  </si>
  <si>
    <t>CASPOFUNGIN SANDOZ 50 mg 1 flacon injectable</t>
  </si>
  <si>
    <t xml:space="preserve">CASPOFUNGIN SANDOZ 70 mg 1 flacon injectable </t>
  </si>
  <si>
    <t>BARACLUDE (Abacus)1  comprimé pelliculé, 0,5 mg</t>
  </si>
  <si>
    <t>POSACONAZOLE ACCORD 100 mg 1  comp gastro-résistant</t>
  </si>
  <si>
    <t xml:space="preserve">ANIDULAFUNGIN SANDOZ 100mg 1 flacon injectable </t>
  </si>
  <si>
    <t>POSACONAZOL SANDOZ 100mg 1  comp gastro-résistant</t>
  </si>
  <si>
    <t>EFAVIRENZ/EMTRICITABINE/TENOFOVIRDISOPROXIL MYLAN 600 mg/200 mg/245 mg (Abacus) 1  comp pelliculé</t>
  </si>
  <si>
    <t>EMTRICITABINE/TENOFOVIRDISOPROXIL KRKA 200 mg/245 mg (Abacus) 1  comp pelliculé</t>
  </si>
  <si>
    <t>FLUCONAZOL AB 200 mg 1  gél</t>
  </si>
  <si>
    <t>ACICLOVIR AB 800 mg 1  comp</t>
  </si>
  <si>
    <t>MEROPENEM AB 1000 mg 1 flacon injectable</t>
  </si>
  <si>
    <t>VOCABRIA 30 mg 1  comp pelliculé</t>
  </si>
  <si>
    <t>VOCABRIA 600 mg 1 flacon injectable 3 mL suspension injectable</t>
  </si>
  <si>
    <t xml:space="preserve">REKAMBYS 900 mg 1 flacon injectable 3 mL suspension </t>
  </si>
  <si>
    <t>CIPROFLOXACINE SANDOZ 500 mg (Pi-Pharma) 1  comp pelliculé</t>
  </si>
  <si>
    <t>ANIDULAFUNGINE FRESENIUS KABI 100 mg 1 flacon inj</t>
  </si>
  <si>
    <t>ANIDULAFUNGINE ACCORD HEALTHCARE 1x100MG</t>
  </si>
  <si>
    <t>ZYVOXID GRAN SUSP OR 150ML 100MG/5ML</t>
  </si>
  <si>
    <t>LINEZOLID ACCORD sol. Perf.  10x600mg/300mL</t>
  </si>
  <si>
    <t>PSACONAZOLE TEVA 24X100MG</t>
  </si>
  <si>
    <t>ACICLOVIR AB COMP 35 X 800 MG</t>
  </si>
  <si>
    <t>CASPOFUNGIN TEVA FL INJ PDR SOL A DIL PERF 1X50MG</t>
  </si>
  <si>
    <t>AMOCLANEEUROGENERICS 500 mg/125 mg 30  comprimés pelliculés</t>
  </si>
  <si>
    <t>CANCIDAS PULV PR PERF 1X50 MG</t>
  </si>
  <si>
    <t>CASPOFUNGIN SANDOZ (acétate) 50 mgx1 flacon injectable</t>
  </si>
  <si>
    <t xml:space="preserve">CASPOFUNGIN SANDOZ (acétate) 70 mgx1 flacon injectable </t>
  </si>
  <si>
    <t>BARACLUDE (ABACUS) COMP 30x0.5MG</t>
  </si>
  <si>
    <t>POSACONAZOL SANDOZ  24X100mg  comp gastro-résistant</t>
  </si>
  <si>
    <t>POSACONAZOLE ACCORD 24X100 mgcomp gastro-résistant</t>
  </si>
  <si>
    <t xml:space="preserve">ANIDULAFUNGIN SANDOZ 1X100mg flacon injectable </t>
  </si>
  <si>
    <t>ANIDULAFUNGINE FRESENIUS KABI 1X100 mg  flacon inj</t>
  </si>
  <si>
    <t xml:space="preserve">CIPROFLOXACINE SANDOZ 20X500 mg comp pelliculé (Pi-Pharma) </t>
  </si>
  <si>
    <t>VOCABRIA 30X30 mg comp pelliculé</t>
  </si>
  <si>
    <t>VOCABRIA 1X600 mg flacon injectable 3 mL suspension injectable</t>
  </si>
  <si>
    <t xml:space="preserve">REKAMBYS 1X900 mg  flacon injectable 3 mL suspension </t>
  </si>
  <si>
    <t>FLUCONAZOL AB 10X200 mg  gél</t>
  </si>
  <si>
    <t>EMTRICITABINE/TENOFOVIR (DISOPROXIL) KRKA, succinate 200 mg/245 mg (Abacus)X30 comp pelliculé</t>
  </si>
  <si>
    <t>EFAVIRENZ/EMTRICITABINE/TENOFOVIRDISOPROXIL MYLAN 600 mg/200 mg/245 mg (Abacus)x30 comp pelliculé</t>
  </si>
  <si>
    <t>DDD_WHO (Version Dec 2023)</t>
  </si>
  <si>
    <t>DDD_WHO 2023</t>
  </si>
  <si>
    <t>J01DI54</t>
  </si>
  <si>
    <t>ceftolozane + tazobactam</t>
  </si>
  <si>
    <t>DOVATO 50 mg/300 mg (Abacus)</t>
  </si>
  <si>
    <t>JULUCA 50/25 mg (Abacus)</t>
  </si>
  <si>
    <t>ODEFSEY 200 mg/25 mg/25 mg (Abacus)</t>
  </si>
  <si>
    <t>SYMTUZA 800 mg/150 mg/200 mg/10 mg (Abacus)</t>
  </si>
  <si>
    <t>AMOXICILLINE EG 1000 mg</t>
  </si>
  <si>
    <t>AMOXICILLIN AB 500 mg</t>
  </si>
  <si>
    <t>AMOXICILLIN AB 1000 mg</t>
  </si>
  <si>
    <t>AMOCLANEEUROGENERICS 500 mg/125 mg</t>
  </si>
  <si>
    <t>ZERBAXA 1 g/0.5g</t>
  </si>
  <si>
    <t>AMUKIN</t>
  </si>
  <si>
    <t>PENICILLINE G SANDOZ 1.000.000 IU</t>
  </si>
  <si>
    <t>PENICILLINE G SANDOZ 5.000.000 IU</t>
  </si>
  <si>
    <t>FLUCLOXACILLINE FRESENIUS KABI 1000 mg</t>
  </si>
  <si>
    <t>FLUCLOXACILLINE FRESENIUS KABI 2000 mg</t>
  </si>
  <si>
    <t>LINEZOLID FRESENIUS KABI 2 mg/mL</t>
  </si>
  <si>
    <t>AMIKACINE FRESENIUS KABI 5 mg/mL</t>
  </si>
  <si>
    <t>PENICILLINE 5.000.000 IU</t>
  </si>
  <si>
    <t>Contains only drugs available on the Belgian market (2023)</t>
  </si>
  <si>
    <t>VEKLURY FL INJ PDR SOL DIL PERF X 100MG</t>
  </si>
  <si>
    <t>J05AB16</t>
  </si>
  <si>
    <t>Ximaract 50mg Pdr Pour Sol Inj Fl 25 + 25 Aiguille</t>
  </si>
  <si>
    <t>DOVATO 50 mg/300 mg (Abacus), 30 comprimés pelliculés</t>
  </si>
  <si>
    <t>DOVATO 50 mg/300 mg (Abacus), 1 comprimé pelliculé</t>
  </si>
  <si>
    <t>JULUCA (Abacus) 50/25 mg 30  comprimés pelliculés, 50 mg/ 25 mg</t>
  </si>
  <si>
    <t>JULUCA (Abacus) 50/25 mg 1  comprimés pelliculés, 50 mg/ 25 mg</t>
  </si>
  <si>
    <t>ODEFSEY (Abacus) 200 mg/25 mg/25 mg 30 comprimés pelliculés</t>
  </si>
  <si>
    <t>SYMTUZA (Abacus) 800 mg/150 mg/200 mg/10 mg 30  comprimés pelliculés, 800 mg/ 150 mg/ 200 mg/ 10 mg</t>
  </si>
  <si>
    <t>SYMTUZA (Abacus)  800 mg/150 mg/200 mg/10 mg 1 comprimés pelliculés, 800 mg/ 150 mg/ 200 mg/ 10 mg</t>
  </si>
  <si>
    <t>AMOXICILLINE EG COMP DISP 24 X 1 G</t>
  </si>
  <si>
    <t>AMOXICILLIN AB 1000 mg, comp pell, 8 x 1g</t>
  </si>
  <si>
    <t>AMOXICILLIN AB 500 mg, comp pell, 16 x 500mg</t>
  </si>
  <si>
    <t>ZERBAXA, sol perf 10x 1/0.5g</t>
  </si>
  <si>
    <t>PENICILLINE G SANDOZ 25 x 5.000.000 IU</t>
  </si>
  <si>
    <t>PENICILLINE G SANDOZ 100 x 1.000.000 IU</t>
  </si>
  <si>
    <t>FLUCLOXACILLINE FRESENIUS KABI 10 x 1000 mg</t>
  </si>
  <si>
    <t>FLUCLOXACILLINE FRESENIUS KABI 10 x 2000 mg</t>
  </si>
  <si>
    <t>LINEZOLID FRESENIUS KABI 10 x 600mg/300mL</t>
  </si>
  <si>
    <t>AMIKACINE FRESENIUS KABI 10 x 500mg/100mL</t>
  </si>
  <si>
    <t>AMIKACINE FRESENIUS KABI 10 x 1000mg/200mL</t>
  </si>
  <si>
    <t>DDD_WHO (Version 2023)</t>
  </si>
  <si>
    <r>
      <t xml:space="preserve">Link between CNk codes (community pharmacies) and TUC codes (hospitals) - </t>
    </r>
    <r>
      <rPr>
        <b/>
        <sz val="11"/>
        <color rgb="FFFF0000"/>
        <rFont val="Calibri"/>
        <family val="2"/>
        <scheme val="minor"/>
      </rPr>
      <t>adaptations January 2023 indicated in red</t>
    </r>
  </si>
  <si>
    <r>
      <t xml:space="preserve">Conversion factor to calcultate the number of DDDs based on the number of consumed units </t>
    </r>
    <r>
      <rPr>
        <b/>
        <sz val="11"/>
        <color theme="9"/>
        <rFont val="Calibri"/>
        <family val="2"/>
        <scheme val="minor"/>
      </rPr>
      <t>(=strength/DDD= number of DDDs per unit)</t>
    </r>
  </si>
  <si>
    <r>
      <t xml:space="preserve">Conversion factor to calcultate the number of DDAs based on the number of consumed units </t>
    </r>
    <r>
      <rPr>
        <b/>
        <sz val="11"/>
        <color theme="9"/>
        <rFont val="Calibri"/>
        <family val="2"/>
        <scheme val="minor"/>
      </rPr>
      <t>(=strength/DDA= number of DDAs per unit)</t>
    </r>
  </si>
  <si>
    <t>POSACONAZOLE ACCORD 100 mg 1 comp gastro-résistant</t>
  </si>
  <si>
    <t>POSACONAZOL SANDOZ 100mg 1 comp gastro-résistant</t>
  </si>
  <si>
    <t>BeH-SAC - DDD/DDA list - version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</si>
</sst>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000000"/>
  </numFmts>
  <fonts count="1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1"/>
      <name val="Calibri"/>
      <family val="2"/>
    </font>
    <font>
      <b/>
      <sz val="10"/>
      <name val="Calibri"/>
      <family val="2"/>
    </font>
    <font>
      <sz val="10"/>
      <name val="Calibri"/>
      <family val="2"/>
    </font>
    <font>
      <sz val="10"/>
      <name val="Arial"/>
      <family val="2"/>
    </font>
    <font>
      <sz val="11"/>
      <color rgb="FFFF0000"/>
      <name val="Calibri"/>
      <family val="2"/>
      <scheme val="minor"/>
    </font>
    <font>
      <sz val="11"/>
      <color rgb="FFFF0000"/>
      <name val="Calibri"/>
      <family val="2"/>
    </font>
    <font>
      <sz val="10"/>
      <color rgb="FFFF0000"/>
      <name val="Calibri"/>
      <family val="2"/>
    </font>
    <font>
      <b/>
      <sz val="11"/>
      <color rgb="FFFF0000"/>
      <name val="Calibri"/>
      <family val="2"/>
      <scheme val="minor"/>
    </font>
    <font>
      <b/>
      <sz val="11"/>
      <color theme="9"/>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9"/>
        <bgColor indexed="64"/>
      </patternFill>
    </fill>
    <fill>
      <patternFill patternType="solid">
        <fgColor rgb="FFFF0000"/>
        <bgColor indexed="64"/>
      </patternFill>
    </fill>
    <fill>
      <patternFill patternType="solid">
        <fgColor rgb="FF00B050"/>
        <bgColor indexed="64"/>
      </patternFill>
    </fill>
  </fills>
  <borders count="1">
    <border>
      <left/>
      <right/>
      <top/>
      <bottom/>
      <diagonal/>
    </border>
  </borders>
  <cellStyleXfs count="5">
    <xf numFmtId="0" fontId="0" fillId="0" borderId="0"/>
    <xf numFmtId="0" fontId="4" fillId="0" borderId="0"/>
    <xf numFmtId="0" fontId="5" fillId="0" borderId="0"/>
    <xf numFmtId="0" fontId="5" fillId="0" borderId="0"/>
    <xf numFmtId="0" fontId="8" fillId="0" borderId="0"/>
  </cellStyleXfs>
  <cellXfs count="62">
    <xf numFmtId="0" fontId="0" fillId="0" borderId="0" xfId="0"/>
    <xf numFmtId="0" fontId="0" fillId="0" borderId="0" xfId="0" applyFill="1"/>
    <xf numFmtId="0" fontId="1" fillId="0" borderId="0" xfId="0" applyFont="1"/>
    <xf numFmtId="0" fontId="1" fillId="0" borderId="0" xfId="0" applyFont="1" applyFill="1" applyAlignment="1">
      <alignment wrapText="1"/>
    </xf>
    <xf numFmtId="0" fontId="3" fillId="0" borderId="0" xfId="0" applyFont="1" applyFill="1" applyAlignment="1"/>
    <xf numFmtId="0" fontId="0" fillId="0" borderId="0" xfId="0" applyFont="1"/>
    <xf numFmtId="0" fontId="2" fillId="0" borderId="0" xfId="0" applyFont="1" applyFill="1" applyAlignment="1"/>
    <xf numFmtId="0" fontId="2" fillId="0" borderId="0" xfId="0" applyFont="1" applyFill="1"/>
    <xf numFmtId="0" fontId="2" fillId="0" borderId="0" xfId="0" applyFont="1"/>
    <xf numFmtId="164" fontId="2" fillId="0" borderId="0" xfId="0" applyNumberFormat="1" applyFont="1" applyFill="1"/>
    <xf numFmtId="0" fontId="2" fillId="0" borderId="0" xfId="1" applyFont="1" applyFill="1"/>
    <xf numFmtId="0" fontId="5" fillId="0" borderId="0" xfId="2" applyFont="1" applyFill="1"/>
    <xf numFmtId="0" fontId="5" fillId="0" borderId="0" xfId="3" applyFont="1" applyFill="1" applyAlignment="1">
      <alignment wrapText="1"/>
    </xf>
    <xf numFmtId="0" fontId="5" fillId="0" borderId="0" xfId="3" applyFont="1" applyFill="1"/>
    <xf numFmtId="165" fontId="2" fillId="0" borderId="0" xfId="0" applyNumberFormat="1" applyFont="1" applyFill="1"/>
    <xf numFmtId="165" fontId="2" fillId="0" borderId="0" xfId="1" applyNumberFormat="1" applyFont="1" applyFill="1"/>
    <xf numFmtId="165" fontId="5" fillId="0" borderId="0" xfId="2" applyNumberFormat="1" applyFont="1" applyFill="1"/>
    <xf numFmtId="0" fontId="3" fillId="0" borderId="0" xfId="0" applyFont="1"/>
    <xf numFmtId="0" fontId="3" fillId="0" borderId="0" xfId="0" applyFont="1" applyFill="1" applyAlignment="1">
      <alignment wrapText="1"/>
    </xf>
    <xf numFmtId="0" fontId="1" fillId="2" borderId="0" xfId="0" applyFont="1" applyFill="1"/>
    <xf numFmtId="0" fontId="0" fillId="2" borderId="0" xfId="0" applyFill="1"/>
    <xf numFmtId="0" fontId="6" fillId="0" borderId="0" xfId="0" applyFont="1" applyAlignment="1">
      <alignment horizontal="center" vertical="center"/>
    </xf>
    <xf numFmtId="0" fontId="5" fillId="0" borderId="0" xfId="0" applyFont="1"/>
    <xf numFmtId="0" fontId="7" fillId="0" borderId="0" xfId="0" applyFont="1"/>
    <xf numFmtId="0" fontId="5" fillId="0" borderId="0" xfId="0" applyFont="1" applyFill="1"/>
    <xf numFmtId="164" fontId="3" fillId="0" borderId="0" xfId="0" applyNumberFormat="1" applyFont="1" applyFill="1" applyAlignment="1">
      <alignment wrapText="1"/>
    </xf>
    <xf numFmtId="164" fontId="5" fillId="0" borderId="0" xfId="0" applyNumberFormat="1" applyFont="1" applyFill="1"/>
    <xf numFmtId="0" fontId="6" fillId="0" borderId="0" xfId="0" applyFont="1" applyAlignment="1">
      <alignment horizontal="left" vertical="center"/>
    </xf>
    <xf numFmtId="0" fontId="6" fillId="0" borderId="0" xfId="0" applyFont="1" applyFill="1" applyAlignment="1">
      <alignment horizontal="left" vertical="center"/>
    </xf>
    <xf numFmtId="0" fontId="1" fillId="0" borderId="0" xfId="0" applyFont="1" applyFill="1"/>
    <xf numFmtId="0" fontId="0" fillId="0" borderId="0" xfId="0" applyFont="1" applyFill="1" applyAlignment="1">
      <alignment wrapText="1"/>
    </xf>
    <xf numFmtId="0" fontId="7" fillId="0" borderId="0" xfId="0" applyFont="1" applyAlignment="1">
      <alignment horizontal="left" vertical="center"/>
    </xf>
    <xf numFmtId="0" fontId="0" fillId="0" borderId="0" xfId="0" applyNumberFormat="1" applyFill="1"/>
    <xf numFmtId="49" fontId="0" fillId="0" borderId="0" xfId="0" applyNumberFormat="1" applyFill="1"/>
    <xf numFmtId="0" fontId="10" fillId="0" borderId="0" xfId="0" applyFont="1" applyFill="1"/>
    <xf numFmtId="0" fontId="10" fillId="0" borderId="0" xfId="0" applyFont="1"/>
    <xf numFmtId="0" fontId="11" fillId="0" borderId="0" xfId="0" applyFont="1"/>
    <xf numFmtId="0" fontId="9" fillId="0" borderId="0" xfId="0" applyFont="1" applyFill="1"/>
    <xf numFmtId="0" fontId="3" fillId="0" borderId="0" xfId="0" applyFont="1" applyFill="1" applyAlignment="1">
      <alignment horizontal="left" wrapText="1"/>
    </xf>
    <xf numFmtId="164" fontId="9" fillId="0" borderId="0" xfId="0" applyNumberFormat="1" applyFont="1" applyFill="1"/>
    <xf numFmtId="0" fontId="11" fillId="0" borderId="0" xfId="0" applyFont="1" applyFill="1"/>
    <xf numFmtId="165" fontId="9" fillId="0" borderId="0" xfId="0" applyNumberFormat="1" applyFont="1" applyFill="1"/>
    <xf numFmtId="165" fontId="6" fillId="0" borderId="0" xfId="0" applyNumberFormat="1" applyFont="1" applyAlignment="1">
      <alignment horizontal="left" vertical="center"/>
    </xf>
    <xf numFmtId="165" fontId="5" fillId="0" borderId="0" xfId="0" applyNumberFormat="1" applyFont="1" applyFill="1"/>
    <xf numFmtId="165" fontId="5" fillId="0" borderId="0" xfId="0" applyNumberFormat="1" applyFont="1"/>
    <xf numFmtId="165" fontId="10" fillId="0" borderId="0" xfId="0" applyNumberFormat="1" applyFont="1"/>
    <xf numFmtId="165" fontId="10" fillId="0" borderId="0" xfId="0" applyNumberFormat="1" applyFont="1" applyFill="1"/>
    <xf numFmtId="0" fontId="7" fillId="0" borderId="0" xfId="0" applyFont="1" applyFill="1"/>
    <xf numFmtId="165" fontId="9" fillId="0" borderId="0" xfId="1" applyNumberFormat="1" applyFont="1" applyFill="1"/>
    <xf numFmtId="0" fontId="9" fillId="0" borderId="0" xfId="1" applyFont="1" applyFill="1"/>
    <xf numFmtId="165" fontId="2" fillId="0" borderId="0" xfId="0" applyNumberFormat="1" applyFont="1" applyBorder="1" applyAlignment="1">
      <alignment vertical="top" wrapText="1"/>
    </xf>
    <xf numFmtId="165" fontId="2" fillId="0" borderId="0" xfId="0" applyNumberFormat="1" applyFont="1"/>
    <xf numFmtId="0" fontId="2" fillId="4" borderId="0" xfId="0" applyFont="1" applyFill="1" applyAlignment="1"/>
    <xf numFmtId="0" fontId="2" fillId="4" borderId="0" xfId="0" applyFont="1" applyFill="1"/>
    <xf numFmtId="0" fontId="0" fillId="3" borderId="0" xfId="0" applyFill="1"/>
    <xf numFmtId="1" fontId="2" fillId="0" borderId="0" xfId="0" applyNumberFormat="1" applyFont="1" applyFill="1"/>
    <xf numFmtId="164" fontId="2" fillId="4" borderId="0" xfId="0" applyNumberFormat="1" applyFont="1" applyFill="1"/>
    <xf numFmtId="164" fontId="3" fillId="0" borderId="0" xfId="0" applyNumberFormat="1" applyFont="1" applyFill="1" applyAlignment="1">
      <alignment horizontal="right" wrapText="1"/>
    </xf>
    <xf numFmtId="164" fontId="2" fillId="0" borderId="0" xfId="0" applyNumberFormat="1" applyFont="1" applyFill="1" applyAlignment="1">
      <alignment horizontal="right"/>
    </xf>
    <xf numFmtId="0" fontId="9" fillId="5" borderId="0" xfId="0" applyFont="1" applyFill="1" applyAlignment="1"/>
    <xf numFmtId="0" fontId="9" fillId="5" borderId="0" xfId="0" applyFont="1" applyFill="1"/>
    <xf numFmtId="164" fontId="9" fillId="0" borderId="0" xfId="0" applyNumberFormat="1" applyFont="1" applyFill="1" applyAlignment="1">
      <alignment horizontal="right"/>
    </xf>
  </cellXfs>
  <cellStyles count="5">
    <cellStyle name="Normal" xfId="0" builtinId="0"/>
    <cellStyle name="Normal 2" xfId="4"/>
    <cellStyle name="Normal 3" xfId="1"/>
    <cellStyle name="Normal 5" xfId="2"/>
    <cellStyle name="Normal 6" xfId="3"/>
  </cellStyles>
  <dxfs count="4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abSelected="1" workbookViewId="0">
      <selection activeCell="A7" sqref="A7"/>
    </sheetView>
  </sheetViews>
  <sheetFormatPr defaultColWidth="8.88671875" defaultRowHeight="14.4" x14ac:dyDescent="0.3"/>
  <cols>
    <col min="1" max="1" width="38.33203125" customWidth="1"/>
    <col min="2" max="2" width="32.88671875" customWidth="1"/>
  </cols>
  <sheetData>
    <row r="1" spans="1:2" s="20" customFormat="1" x14ac:dyDescent="0.3">
      <c r="A1" s="19" t="s">
        <v>3403</v>
      </c>
    </row>
    <row r="3" spans="1:2" x14ac:dyDescent="0.3">
      <c r="A3" t="s">
        <v>266</v>
      </c>
    </row>
    <row r="4" spans="1:2" x14ac:dyDescent="0.3">
      <c r="A4" t="s">
        <v>1530</v>
      </c>
    </row>
    <row r="6" spans="1:2" x14ac:dyDescent="0.3">
      <c r="A6" s="2" t="s">
        <v>267</v>
      </c>
      <c r="B6" s="2" t="s">
        <v>268</v>
      </c>
    </row>
    <row r="7" spans="1:2" x14ac:dyDescent="0.3">
      <c r="A7" s="2" t="s">
        <v>365</v>
      </c>
      <c r="B7" s="17" t="s">
        <v>3375</v>
      </c>
    </row>
    <row r="8" spans="1:2" x14ac:dyDescent="0.3">
      <c r="A8" t="s">
        <v>265</v>
      </c>
      <c r="B8" t="s">
        <v>272</v>
      </c>
    </row>
    <row r="9" spans="1:2" x14ac:dyDescent="0.3">
      <c r="A9" t="s">
        <v>3212</v>
      </c>
      <c r="B9" t="s">
        <v>271</v>
      </c>
    </row>
    <row r="10" spans="1:2" x14ac:dyDescent="0.3">
      <c r="A10" t="s">
        <v>136</v>
      </c>
      <c r="B10" t="s">
        <v>362</v>
      </c>
    </row>
    <row r="11" spans="1:2" x14ac:dyDescent="0.3">
      <c r="A11" t="s">
        <v>269</v>
      </c>
      <c r="B11" t="s">
        <v>273</v>
      </c>
    </row>
    <row r="12" spans="1:2" x14ac:dyDescent="0.3">
      <c r="A12" t="s">
        <v>270</v>
      </c>
      <c r="B12" t="s">
        <v>274</v>
      </c>
    </row>
    <row r="13" spans="1:2" x14ac:dyDescent="0.3">
      <c r="A13" t="s">
        <v>3354</v>
      </c>
      <c r="B13" t="s">
        <v>275</v>
      </c>
    </row>
    <row r="14" spans="1:2" x14ac:dyDescent="0.3">
      <c r="A14" s="1" t="s">
        <v>278</v>
      </c>
      <c r="B14" t="s">
        <v>279</v>
      </c>
    </row>
    <row r="15" spans="1:2" x14ac:dyDescent="0.3">
      <c r="A15" s="2" t="s">
        <v>284</v>
      </c>
      <c r="B15" s="17" t="s">
        <v>366</v>
      </c>
    </row>
    <row r="16" spans="1:2" x14ac:dyDescent="0.3">
      <c r="A16" s="5" t="s">
        <v>280</v>
      </c>
      <c r="B16" t="s">
        <v>285</v>
      </c>
    </row>
    <row r="17" spans="1:2" x14ac:dyDescent="0.3">
      <c r="A17" t="s">
        <v>281</v>
      </c>
      <c r="B17" t="s">
        <v>286</v>
      </c>
    </row>
    <row r="18" spans="1:2" x14ac:dyDescent="0.3">
      <c r="A18" t="s">
        <v>3212</v>
      </c>
      <c r="B18" t="s">
        <v>271</v>
      </c>
    </row>
    <row r="19" spans="1:2" x14ac:dyDescent="0.3">
      <c r="A19" t="s">
        <v>136</v>
      </c>
      <c r="B19" t="s">
        <v>362</v>
      </c>
    </row>
    <row r="20" spans="1:2" x14ac:dyDescent="0.3">
      <c r="A20" t="s">
        <v>269</v>
      </c>
      <c r="B20" t="s">
        <v>273</v>
      </c>
    </row>
    <row r="21" spans="1:2" x14ac:dyDescent="0.3">
      <c r="A21" t="s">
        <v>270</v>
      </c>
      <c r="B21" t="s">
        <v>274</v>
      </c>
    </row>
    <row r="22" spans="1:2" x14ac:dyDescent="0.3">
      <c r="A22" t="s">
        <v>3354</v>
      </c>
      <c r="B22" t="s">
        <v>275</v>
      </c>
    </row>
    <row r="23" spans="1:2" x14ac:dyDescent="0.3">
      <c r="A23" t="s">
        <v>282</v>
      </c>
      <c r="B23" t="s">
        <v>3399</v>
      </c>
    </row>
    <row r="24" spans="1:2" x14ac:dyDescent="0.3">
      <c r="A24" s="1" t="s">
        <v>278</v>
      </c>
      <c r="B24" t="s">
        <v>279</v>
      </c>
    </row>
    <row r="25" spans="1:2" x14ac:dyDescent="0.3">
      <c r="A25" s="1" t="s">
        <v>283</v>
      </c>
      <c r="B25" t="s">
        <v>3400</v>
      </c>
    </row>
    <row r="26" spans="1:2" x14ac:dyDescent="0.3">
      <c r="A26" s="29" t="s">
        <v>3211</v>
      </c>
      <c r="B26" s="2" t="s">
        <v>3398</v>
      </c>
    </row>
    <row r="27" spans="1:2" x14ac:dyDescent="0.3">
      <c r="A27" s="1" t="s">
        <v>1531</v>
      </c>
      <c r="B27" t="s">
        <v>3213</v>
      </c>
    </row>
    <row r="28" spans="1:2" x14ac:dyDescent="0.3">
      <c r="A28" s="1" t="s">
        <v>3203</v>
      </c>
      <c r="B28" t="s">
        <v>3214</v>
      </c>
    </row>
    <row r="29" spans="1:2" x14ac:dyDescent="0.3">
      <c r="A29" t="s">
        <v>3212</v>
      </c>
      <c r="B29" t="s">
        <v>271</v>
      </c>
    </row>
    <row r="30" spans="1:2" x14ac:dyDescent="0.3">
      <c r="A30" t="s">
        <v>136</v>
      </c>
      <c r="B30" t="s">
        <v>362</v>
      </c>
    </row>
    <row r="31" spans="1:2" x14ac:dyDescent="0.3">
      <c r="A31" s="30" t="s">
        <v>3205</v>
      </c>
      <c r="B31" t="s">
        <v>3217</v>
      </c>
    </row>
    <row r="32" spans="1:2" s="21" customFormat="1" x14ac:dyDescent="0.3">
      <c r="A32" s="30" t="s">
        <v>3204</v>
      </c>
      <c r="B32" t="s">
        <v>3219</v>
      </c>
    </row>
    <row r="33" spans="1:2" x14ac:dyDescent="0.3">
      <c r="A33" s="31" t="s">
        <v>1533</v>
      </c>
      <c r="B33" t="s">
        <v>3220</v>
      </c>
    </row>
    <row r="34" spans="1:2" x14ac:dyDescent="0.3">
      <c r="A34" t="s">
        <v>3258</v>
      </c>
      <c r="B34" t="s">
        <v>275</v>
      </c>
    </row>
    <row r="35" spans="1:2" x14ac:dyDescent="0.3">
      <c r="A35" s="31" t="s">
        <v>1532</v>
      </c>
      <c r="B35" t="s">
        <v>3221</v>
      </c>
    </row>
    <row r="36" spans="1:2" x14ac:dyDescent="0.3">
      <c r="A36" s="31" t="s">
        <v>3207</v>
      </c>
      <c r="B36" t="s">
        <v>3216</v>
      </c>
    </row>
    <row r="37" spans="1:2" x14ac:dyDescent="0.3">
      <c r="A37" s="31" t="s">
        <v>3206</v>
      </c>
      <c r="B37" t="s">
        <v>3215</v>
      </c>
    </row>
    <row r="38" spans="1:2" x14ac:dyDescent="0.3">
      <c r="A38" s="31" t="s">
        <v>269</v>
      </c>
      <c r="B38" t="s">
        <v>3218</v>
      </c>
    </row>
    <row r="39" spans="1:2" x14ac:dyDescent="0.3">
      <c r="A39" s="31" t="s">
        <v>270</v>
      </c>
      <c r="B39" t="s">
        <v>3219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5"/>
  <sheetViews>
    <sheetView zoomScaleNormal="100" workbookViewId="0">
      <pane ySplit="1" topLeftCell="A2" activePane="bottomLeft" state="frozen"/>
      <selection pane="bottomLeft" activeCell="G291" sqref="G291"/>
    </sheetView>
  </sheetViews>
  <sheetFormatPr defaultColWidth="8.88671875" defaultRowHeight="14.4" x14ac:dyDescent="0.3"/>
  <cols>
    <col min="1" max="1" width="55.6640625" style="1" bestFit="1" customWidth="1"/>
    <col min="2" max="2" width="11.33203125" style="1" bestFit="1" customWidth="1"/>
    <col min="3" max="3" width="13.33203125" style="1" customWidth="1"/>
    <col min="4" max="4" width="13.44140625" style="1" bestFit="1" customWidth="1"/>
    <col min="5" max="5" width="16.5546875" style="1" customWidth="1"/>
    <col min="6" max="6" width="16.6640625" style="1" customWidth="1"/>
    <col min="7" max="7" width="24.109375" style="6" customWidth="1"/>
    <col min="8" max="16384" width="8.88671875" style="1"/>
  </cols>
  <sheetData>
    <row r="1" spans="1:7" s="3" customFormat="1" x14ac:dyDescent="0.3">
      <c r="A1" s="3" t="s">
        <v>265</v>
      </c>
      <c r="B1" s="3" t="s">
        <v>3212</v>
      </c>
      <c r="C1" s="3" t="s">
        <v>136</v>
      </c>
      <c r="D1" s="3" t="s">
        <v>269</v>
      </c>
      <c r="E1" s="3" t="s">
        <v>270</v>
      </c>
      <c r="F1" s="3" t="s">
        <v>3355</v>
      </c>
      <c r="G1" s="4" t="s">
        <v>278</v>
      </c>
    </row>
    <row r="2" spans="1:7" x14ac:dyDescent="0.3">
      <c r="A2" s="1" t="s">
        <v>137</v>
      </c>
      <c r="B2" s="1" t="s">
        <v>29</v>
      </c>
      <c r="C2" s="1" t="s">
        <v>1</v>
      </c>
      <c r="D2" s="1">
        <v>100000</v>
      </c>
      <c r="E2" s="1" t="s">
        <v>12</v>
      </c>
      <c r="F2" s="1">
        <v>1500000</v>
      </c>
      <c r="G2" s="6">
        <v>1500000</v>
      </c>
    </row>
    <row r="3" spans="1:7" x14ac:dyDescent="0.3">
      <c r="A3" s="1" t="s">
        <v>139</v>
      </c>
      <c r="B3" s="1" t="s">
        <v>24</v>
      </c>
      <c r="C3" s="1" t="s">
        <v>1</v>
      </c>
      <c r="D3" s="1">
        <v>250</v>
      </c>
      <c r="E3" s="1" t="s">
        <v>2</v>
      </c>
      <c r="F3" s="1">
        <v>3000</v>
      </c>
      <c r="G3" s="6">
        <v>1500</v>
      </c>
    </row>
    <row r="4" spans="1:7" x14ac:dyDescent="0.3">
      <c r="A4" s="1" t="s">
        <v>141</v>
      </c>
      <c r="B4" s="1" t="s">
        <v>13</v>
      </c>
      <c r="C4" s="1" t="s">
        <v>1</v>
      </c>
      <c r="D4" s="1">
        <v>1500000</v>
      </c>
      <c r="E4" s="1" t="s">
        <v>12</v>
      </c>
      <c r="F4" s="1">
        <v>9000000</v>
      </c>
      <c r="G4" s="6">
        <v>8000000</v>
      </c>
    </row>
    <row r="5" spans="1:7" x14ac:dyDescent="0.3">
      <c r="A5" s="1" t="s">
        <v>3208</v>
      </c>
      <c r="B5" s="1" t="s">
        <v>1551</v>
      </c>
      <c r="C5" s="1" t="s">
        <v>1</v>
      </c>
      <c r="D5" s="1">
        <v>550</v>
      </c>
      <c r="E5" s="1" t="s">
        <v>2</v>
      </c>
      <c r="F5" s="1">
        <v>600</v>
      </c>
      <c r="G5" s="6">
        <v>600</v>
      </c>
    </row>
    <row r="6" spans="1:7" x14ac:dyDescent="0.3">
      <c r="A6" s="1" t="s">
        <v>142</v>
      </c>
      <c r="B6" s="1" t="s">
        <v>93</v>
      </c>
      <c r="C6" s="1" t="s">
        <v>1</v>
      </c>
      <c r="D6" s="1">
        <v>200</v>
      </c>
      <c r="E6" s="1" t="s">
        <v>2</v>
      </c>
      <c r="F6" s="1">
        <v>400</v>
      </c>
      <c r="G6" s="6">
        <v>400</v>
      </c>
    </row>
    <row r="7" spans="1:7" x14ac:dyDescent="0.3">
      <c r="A7" s="1" t="s">
        <v>138</v>
      </c>
      <c r="B7" s="1" t="s">
        <v>60</v>
      </c>
      <c r="C7" s="1" t="s">
        <v>1</v>
      </c>
      <c r="D7" s="1">
        <v>250</v>
      </c>
      <c r="E7" s="1" t="s">
        <v>2</v>
      </c>
      <c r="F7" s="1">
        <v>250</v>
      </c>
      <c r="G7" s="6">
        <v>250</v>
      </c>
    </row>
    <row r="8" spans="1:7" x14ac:dyDescent="0.3">
      <c r="A8" s="1" t="s">
        <v>143</v>
      </c>
      <c r="B8" s="1" t="s">
        <v>15</v>
      </c>
      <c r="C8" s="1" t="s">
        <v>1</v>
      </c>
      <c r="D8" s="1">
        <v>100</v>
      </c>
      <c r="E8" s="1" t="s">
        <v>2</v>
      </c>
      <c r="F8" s="1">
        <v>100</v>
      </c>
      <c r="G8" s="6">
        <v>100</v>
      </c>
    </row>
    <row r="9" spans="1:7" x14ac:dyDescent="0.3">
      <c r="A9" s="1" t="s">
        <v>143</v>
      </c>
      <c r="B9" s="1" t="s">
        <v>15</v>
      </c>
      <c r="C9" s="1" t="s">
        <v>1</v>
      </c>
      <c r="D9" s="1">
        <v>200</v>
      </c>
      <c r="E9" s="1" t="s">
        <v>2</v>
      </c>
      <c r="F9" s="1">
        <v>100</v>
      </c>
      <c r="G9" s="6">
        <v>200</v>
      </c>
    </row>
    <row r="10" spans="1:7" x14ac:dyDescent="0.3">
      <c r="A10" s="1" t="s">
        <v>144</v>
      </c>
      <c r="B10" s="1" t="s">
        <v>37</v>
      </c>
      <c r="C10" s="1" t="s">
        <v>1</v>
      </c>
      <c r="D10" s="1">
        <v>300</v>
      </c>
      <c r="E10" s="1" t="s">
        <v>2</v>
      </c>
      <c r="F10" s="1">
        <v>600</v>
      </c>
      <c r="G10" s="6">
        <v>600</v>
      </c>
    </row>
    <row r="11" spans="1:7" x14ac:dyDescent="0.3">
      <c r="A11" s="1" t="s">
        <v>145</v>
      </c>
      <c r="B11" s="1" t="s">
        <v>28</v>
      </c>
      <c r="C11" s="1" t="s">
        <v>1</v>
      </c>
      <c r="D11" s="1">
        <v>50</v>
      </c>
      <c r="E11" s="1" t="s">
        <v>2</v>
      </c>
      <c r="F11" s="1">
        <v>200</v>
      </c>
      <c r="G11" s="6">
        <v>50</v>
      </c>
    </row>
    <row r="12" spans="1:7" x14ac:dyDescent="0.3">
      <c r="A12" s="1" t="s">
        <v>145</v>
      </c>
      <c r="B12" s="1" t="s">
        <v>28</v>
      </c>
      <c r="C12" s="1" t="s">
        <v>1</v>
      </c>
      <c r="D12" s="1">
        <v>100</v>
      </c>
      <c r="E12" s="1" t="s">
        <v>2</v>
      </c>
      <c r="F12" s="1">
        <v>200</v>
      </c>
      <c r="G12" s="6">
        <v>150</v>
      </c>
    </row>
    <row r="13" spans="1:7" x14ac:dyDescent="0.3">
      <c r="A13" s="1" t="s">
        <v>146</v>
      </c>
      <c r="B13" s="1" t="s">
        <v>74</v>
      </c>
      <c r="C13" s="1" t="s">
        <v>4</v>
      </c>
      <c r="D13" s="1">
        <v>50</v>
      </c>
      <c r="E13" s="1" t="s">
        <v>2</v>
      </c>
      <c r="F13" s="1">
        <v>100</v>
      </c>
      <c r="G13" s="6">
        <v>100</v>
      </c>
    </row>
    <row r="14" spans="1:7" x14ac:dyDescent="0.3">
      <c r="A14" s="1" t="s">
        <v>147</v>
      </c>
      <c r="B14" s="1" t="s">
        <v>40</v>
      </c>
      <c r="C14" s="1" t="s">
        <v>4</v>
      </c>
      <c r="D14" s="1">
        <v>500</v>
      </c>
      <c r="E14" s="1" t="s">
        <v>2</v>
      </c>
      <c r="F14" s="1">
        <v>1500</v>
      </c>
      <c r="G14" s="6">
        <v>1500</v>
      </c>
    </row>
    <row r="15" spans="1:7" x14ac:dyDescent="0.3">
      <c r="A15" s="1" t="s">
        <v>147</v>
      </c>
      <c r="B15" s="1" t="s">
        <v>40</v>
      </c>
      <c r="C15" s="1" t="s">
        <v>4</v>
      </c>
      <c r="D15" s="1">
        <v>750</v>
      </c>
      <c r="E15" s="1" t="s">
        <v>2</v>
      </c>
      <c r="F15" s="1">
        <v>1500</v>
      </c>
      <c r="G15" s="6">
        <v>2250</v>
      </c>
    </row>
    <row r="16" spans="1:7" s="7" customFormat="1" x14ac:dyDescent="0.3">
      <c r="A16" s="7" t="s">
        <v>298</v>
      </c>
      <c r="B16" s="7" t="s">
        <v>299</v>
      </c>
      <c r="C16" s="8" t="s">
        <v>67</v>
      </c>
      <c r="D16" s="7">
        <v>250</v>
      </c>
      <c r="E16" s="7" t="s">
        <v>2</v>
      </c>
      <c r="F16" s="7">
        <v>250</v>
      </c>
      <c r="G16" s="6">
        <v>250</v>
      </c>
    </row>
    <row r="17" spans="1:7" x14ac:dyDescent="0.3">
      <c r="A17" s="1" t="s">
        <v>148</v>
      </c>
      <c r="B17" s="1" t="s">
        <v>7</v>
      </c>
      <c r="C17" s="1" t="s">
        <v>4</v>
      </c>
      <c r="D17" s="1">
        <v>250</v>
      </c>
      <c r="E17" s="1" t="s">
        <v>2</v>
      </c>
      <c r="F17" s="1">
        <v>6000</v>
      </c>
      <c r="G17" s="6">
        <v>1000</v>
      </c>
    </row>
    <row r="18" spans="1:7" s="7" customFormat="1" x14ac:dyDescent="0.3">
      <c r="A18" s="7" t="s">
        <v>148</v>
      </c>
      <c r="B18" s="7" t="s">
        <v>7</v>
      </c>
      <c r="C18" s="7" t="s">
        <v>4</v>
      </c>
      <c r="D18" s="7">
        <v>500</v>
      </c>
      <c r="E18" s="7" t="s">
        <v>2</v>
      </c>
      <c r="F18" s="7">
        <v>6000</v>
      </c>
      <c r="G18" s="6">
        <v>2000</v>
      </c>
    </row>
    <row r="19" spans="1:7" x14ac:dyDescent="0.3">
      <c r="A19" s="1" t="s">
        <v>148</v>
      </c>
      <c r="B19" s="1" t="s">
        <v>7</v>
      </c>
      <c r="C19" s="1" t="s">
        <v>4</v>
      </c>
      <c r="D19" s="1">
        <v>1000</v>
      </c>
      <c r="E19" s="1" t="s">
        <v>2</v>
      </c>
      <c r="F19" s="1">
        <v>6000</v>
      </c>
      <c r="G19" s="6">
        <v>4000</v>
      </c>
    </row>
    <row r="20" spans="1:7" x14ac:dyDescent="0.3">
      <c r="A20" s="1" t="s">
        <v>148</v>
      </c>
      <c r="B20" s="1" t="s">
        <v>7</v>
      </c>
      <c r="C20" s="1" t="s">
        <v>4</v>
      </c>
      <c r="D20" s="1">
        <v>2000</v>
      </c>
      <c r="E20" s="1" t="s">
        <v>2</v>
      </c>
      <c r="F20" s="1">
        <v>6000</v>
      </c>
      <c r="G20" s="6">
        <v>8000</v>
      </c>
    </row>
    <row r="21" spans="1:7" x14ac:dyDescent="0.3">
      <c r="A21" s="1" t="s">
        <v>149</v>
      </c>
      <c r="B21" s="1" t="s">
        <v>0</v>
      </c>
      <c r="C21" s="1" t="s">
        <v>1</v>
      </c>
      <c r="D21" s="1">
        <v>125</v>
      </c>
      <c r="E21" s="1" t="s">
        <v>2</v>
      </c>
      <c r="F21" s="1">
        <v>1500</v>
      </c>
      <c r="G21" s="6">
        <v>437.5</v>
      </c>
    </row>
    <row r="22" spans="1:7" x14ac:dyDescent="0.3">
      <c r="A22" s="1" t="s">
        <v>149</v>
      </c>
      <c r="B22" s="1" t="s">
        <v>0</v>
      </c>
      <c r="C22" s="1" t="s">
        <v>1</v>
      </c>
      <c r="D22" s="1">
        <v>250</v>
      </c>
      <c r="E22" s="1" t="s">
        <v>2</v>
      </c>
      <c r="F22" s="1">
        <v>1500</v>
      </c>
      <c r="G22" s="6">
        <v>875</v>
      </c>
    </row>
    <row r="23" spans="1:7" x14ac:dyDescent="0.3">
      <c r="A23" s="1" t="s">
        <v>149</v>
      </c>
      <c r="B23" s="1" t="s">
        <v>0</v>
      </c>
      <c r="C23" s="1" t="s">
        <v>1</v>
      </c>
      <c r="D23" s="1">
        <v>500</v>
      </c>
      <c r="E23" s="1" t="s">
        <v>2</v>
      </c>
      <c r="F23" s="1">
        <v>1500</v>
      </c>
      <c r="G23" s="6">
        <v>2000</v>
      </c>
    </row>
    <row r="24" spans="1:7" x14ac:dyDescent="0.3">
      <c r="A24" s="1" t="s">
        <v>149</v>
      </c>
      <c r="B24" s="1" t="s">
        <v>0</v>
      </c>
      <c r="C24" s="1" t="s">
        <v>1</v>
      </c>
      <c r="D24" s="1">
        <v>750</v>
      </c>
      <c r="E24" s="1" t="s">
        <v>2</v>
      </c>
      <c r="F24" s="1">
        <v>1500</v>
      </c>
      <c r="G24" s="6">
        <v>2625</v>
      </c>
    </row>
    <row r="25" spans="1:7" x14ac:dyDescent="0.3">
      <c r="A25" s="1" t="s">
        <v>149</v>
      </c>
      <c r="B25" s="1" t="s">
        <v>0</v>
      </c>
      <c r="C25" s="1" t="s">
        <v>1</v>
      </c>
      <c r="D25" s="1">
        <v>1000</v>
      </c>
      <c r="E25" s="1" t="s">
        <v>2</v>
      </c>
      <c r="F25" s="1">
        <v>1500</v>
      </c>
      <c r="G25" s="6">
        <v>3500</v>
      </c>
    </row>
    <row r="26" spans="1:7" x14ac:dyDescent="0.3">
      <c r="A26" s="1" t="s">
        <v>149</v>
      </c>
      <c r="B26" s="1" t="s">
        <v>0</v>
      </c>
      <c r="C26" s="1" t="s">
        <v>4</v>
      </c>
      <c r="D26" s="1">
        <v>250</v>
      </c>
      <c r="E26" s="1" t="s">
        <v>2</v>
      </c>
      <c r="F26" s="1">
        <v>3000</v>
      </c>
      <c r="G26" s="6">
        <v>875</v>
      </c>
    </row>
    <row r="27" spans="1:7" s="7" customFormat="1" x14ac:dyDescent="0.3">
      <c r="A27" s="7" t="s">
        <v>149</v>
      </c>
      <c r="B27" s="7" t="s">
        <v>0</v>
      </c>
      <c r="C27" s="7" t="s">
        <v>4</v>
      </c>
      <c r="D27" s="7">
        <v>500</v>
      </c>
      <c r="E27" s="7" t="s">
        <v>2</v>
      </c>
      <c r="F27" s="7">
        <v>3000</v>
      </c>
      <c r="G27" s="6">
        <v>2000</v>
      </c>
    </row>
    <row r="28" spans="1:7" x14ac:dyDescent="0.3">
      <c r="A28" s="1" t="s">
        <v>149</v>
      </c>
      <c r="B28" s="1" t="s">
        <v>0</v>
      </c>
      <c r="C28" s="1" t="s">
        <v>4</v>
      </c>
      <c r="D28" s="1">
        <v>1000</v>
      </c>
      <c r="E28" s="1" t="s">
        <v>2</v>
      </c>
      <c r="F28" s="1">
        <v>3000</v>
      </c>
      <c r="G28" s="6">
        <v>4000</v>
      </c>
    </row>
    <row r="29" spans="1:7" x14ac:dyDescent="0.3">
      <c r="A29" s="1" t="s">
        <v>150</v>
      </c>
      <c r="B29" s="1" t="s">
        <v>47</v>
      </c>
      <c r="C29" s="1" t="s">
        <v>4</v>
      </c>
      <c r="D29" s="1">
        <v>1000</v>
      </c>
      <c r="E29" s="1" t="s">
        <v>2</v>
      </c>
      <c r="F29" s="1">
        <v>4000</v>
      </c>
      <c r="G29" s="6">
        <v>3000</v>
      </c>
    </row>
    <row r="30" spans="1:7" x14ac:dyDescent="0.3">
      <c r="A30" s="1" t="s">
        <v>150</v>
      </c>
      <c r="B30" s="1" t="s">
        <v>47</v>
      </c>
      <c r="C30" s="1" t="s">
        <v>4</v>
      </c>
      <c r="D30" s="1">
        <v>2000</v>
      </c>
      <c r="E30" s="1" t="s">
        <v>2</v>
      </c>
      <c r="F30" s="1">
        <v>4000</v>
      </c>
      <c r="G30" s="6">
        <v>5000</v>
      </c>
    </row>
    <row r="31" spans="1:7" x14ac:dyDescent="0.3">
      <c r="A31" s="1" t="s">
        <v>151</v>
      </c>
      <c r="B31" s="1" t="s">
        <v>14</v>
      </c>
      <c r="C31" s="1" t="s">
        <v>4</v>
      </c>
      <c r="D31" s="1">
        <v>625</v>
      </c>
      <c r="E31" s="1" t="s">
        <v>2</v>
      </c>
      <c r="F31" s="1">
        <v>3600</v>
      </c>
      <c r="G31" s="6">
        <v>7500</v>
      </c>
    </row>
    <row r="32" spans="1:7" ht="16.2" customHeight="1" x14ac:dyDescent="0.3">
      <c r="A32" s="1" t="s">
        <v>151</v>
      </c>
      <c r="B32" s="1" t="s">
        <v>14</v>
      </c>
      <c r="C32" s="1" t="s">
        <v>4</v>
      </c>
      <c r="D32" s="1">
        <v>1250</v>
      </c>
      <c r="E32" s="1" t="s">
        <v>2</v>
      </c>
      <c r="F32" s="1">
        <v>3600</v>
      </c>
      <c r="G32" s="6">
        <v>15000</v>
      </c>
    </row>
    <row r="33" spans="1:7" x14ac:dyDescent="0.3">
      <c r="A33" s="1" t="s">
        <v>152</v>
      </c>
      <c r="B33" s="1" t="s">
        <v>31</v>
      </c>
      <c r="C33" s="1" t="s">
        <v>1</v>
      </c>
      <c r="D33" s="1">
        <v>625</v>
      </c>
      <c r="E33" s="1" t="s">
        <v>2</v>
      </c>
      <c r="F33" s="1">
        <v>2000</v>
      </c>
      <c r="G33" s="6">
        <v>2500</v>
      </c>
    </row>
    <row r="34" spans="1:7" x14ac:dyDescent="0.3">
      <c r="A34" s="1" t="s">
        <v>153</v>
      </c>
      <c r="B34" s="1" t="s">
        <v>35</v>
      </c>
      <c r="C34" s="1" t="s">
        <v>1</v>
      </c>
      <c r="D34" s="1">
        <v>500</v>
      </c>
      <c r="E34" s="1" t="s">
        <v>2</v>
      </c>
      <c r="F34" s="1">
        <v>1000</v>
      </c>
      <c r="G34" s="6">
        <v>1000</v>
      </c>
    </row>
    <row r="35" spans="1:7" x14ac:dyDescent="0.3">
      <c r="A35" s="1" t="s">
        <v>154</v>
      </c>
      <c r="B35" s="1" t="s">
        <v>32</v>
      </c>
      <c r="C35" s="1" t="s">
        <v>4</v>
      </c>
      <c r="D35" s="7">
        <v>1846</v>
      </c>
      <c r="E35" s="7" t="s">
        <v>2</v>
      </c>
      <c r="F35" s="1">
        <v>3600</v>
      </c>
      <c r="G35" s="6">
        <v>3600</v>
      </c>
    </row>
    <row r="36" spans="1:7" x14ac:dyDescent="0.3">
      <c r="A36" s="1" t="s">
        <v>155</v>
      </c>
      <c r="B36" s="1" t="s">
        <v>33</v>
      </c>
      <c r="C36" s="1" t="s">
        <v>4</v>
      </c>
      <c r="D36" s="1">
        <v>1000</v>
      </c>
      <c r="E36" s="1" t="s">
        <v>2</v>
      </c>
      <c r="F36" s="1">
        <v>2000</v>
      </c>
      <c r="G36" s="6">
        <v>4000</v>
      </c>
    </row>
    <row r="37" spans="1:7" x14ac:dyDescent="0.3">
      <c r="A37" s="1" t="s">
        <v>156</v>
      </c>
      <c r="B37" s="1" t="s">
        <v>21</v>
      </c>
      <c r="C37" s="1" t="s">
        <v>1</v>
      </c>
      <c r="D37" s="1">
        <v>250</v>
      </c>
      <c r="E37" s="1" t="s">
        <v>2</v>
      </c>
      <c r="F37" s="1">
        <v>2000</v>
      </c>
      <c r="G37" s="6">
        <v>875</v>
      </c>
    </row>
    <row r="38" spans="1:7" x14ac:dyDescent="0.3">
      <c r="A38" s="1" t="s">
        <v>156</v>
      </c>
      <c r="B38" s="1" t="s">
        <v>21</v>
      </c>
      <c r="C38" s="1" t="s">
        <v>1</v>
      </c>
      <c r="D38" s="1">
        <v>500</v>
      </c>
      <c r="E38" s="1" t="s">
        <v>2</v>
      </c>
      <c r="F38" s="1">
        <v>2000</v>
      </c>
      <c r="G38" s="6">
        <v>1750</v>
      </c>
    </row>
    <row r="39" spans="1:7" x14ac:dyDescent="0.3">
      <c r="A39" s="1" t="s">
        <v>156</v>
      </c>
      <c r="B39" s="1" t="s">
        <v>21</v>
      </c>
      <c r="C39" s="1" t="s">
        <v>4</v>
      </c>
      <c r="D39" s="1">
        <v>250</v>
      </c>
      <c r="E39" s="1" t="s">
        <v>2</v>
      </c>
      <c r="F39" s="1">
        <v>2000</v>
      </c>
      <c r="G39" s="6">
        <v>1000</v>
      </c>
    </row>
    <row r="40" spans="1:7" x14ac:dyDescent="0.3">
      <c r="A40" s="1" t="s">
        <v>156</v>
      </c>
      <c r="B40" s="1" t="s">
        <v>21</v>
      </c>
      <c r="C40" s="1" t="s">
        <v>4</v>
      </c>
      <c r="D40" s="1">
        <v>500</v>
      </c>
      <c r="E40" s="1" t="s">
        <v>2</v>
      </c>
      <c r="F40" s="1">
        <v>2000</v>
      </c>
      <c r="G40" s="6">
        <v>2000</v>
      </c>
    </row>
    <row r="41" spans="1:7" x14ac:dyDescent="0.3">
      <c r="A41" s="1" t="s">
        <v>156</v>
      </c>
      <c r="B41" s="1" t="s">
        <v>21</v>
      </c>
      <c r="C41" s="1" t="s">
        <v>4</v>
      </c>
      <c r="D41" s="1">
        <v>1000</v>
      </c>
      <c r="E41" s="1" t="s">
        <v>2</v>
      </c>
      <c r="F41" s="1">
        <v>2000</v>
      </c>
      <c r="G41" s="6">
        <v>10000</v>
      </c>
    </row>
    <row r="42" spans="1:7" x14ac:dyDescent="0.3">
      <c r="A42" s="1" t="s">
        <v>156</v>
      </c>
      <c r="B42" s="1" t="s">
        <v>21</v>
      </c>
      <c r="C42" s="1" t="s">
        <v>4</v>
      </c>
      <c r="D42" s="1">
        <v>2000</v>
      </c>
      <c r="E42" s="1" t="s">
        <v>2</v>
      </c>
      <c r="F42" s="1">
        <v>2000</v>
      </c>
      <c r="G42" s="6">
        <v>10000</v>
      </c>
    </row>
    <row r="43" spans="1:7" x14ac:dyDescent="0.3">
      <c r="A43" s="1" t="s">
        <v>157</v>
      </c>
      <c r="B43" s="1" t="s">
        <v>45</v>
      </c>
      <c r="C43" s="1" t="s">
        <v>1</v>
      </c>
      <c r="D43" s="1">
        <v>125</v>
      </c>
      <c r="E43" s="1" t="s">
        <v>2</v>
      </c>
      <c r="F43" s="1">
        <v>1500</v>
      </c>
      <c r="G43" s="6">
        <v>437.5</v>
      </c>
    </row>
    <row r="44" spans="1:7" x14ac:dyDescent="0.3">
      <c r="A44" s="1" t="s">
        <v>157</v>
      </c>
      <c r="B44" s="1" t="s">
        <v>45</v>
      </c>
      <c r="C44" s="1" t="s">
        <v>1</v>
      </c>
      <c r="D44" s="1">
        <v>250</v>
      </c>
      <c r="E44" s="1" t="s">
        <v>2</v>
      </c>
      <c r="F44" s="1">
        <v>1500</v>
      </c>
      <c r="G44" s="6">
        <v>875</v>
      </c>
    </row>
    <row r="45" spans="1:7" x14ac:dyDescent="0.3">
      <c r="A45" s="1" t="s">
        <v>157</v>
      </c>
      <c r="B45" s="1" t="s">
        <v>45</v>
      </c>
      <c r="C45" s="1" t="s">
        <v>1</v>
      </c>
      <c r="D45" s="1">
        <v>500</v>
      </c>
      <c r="E45" s="1" t="s">
        <v>2</v>
      </c>
      <c r="F45" s="1">
        <v>1500</v>
      </c>
      <c r="G45" s="6">
        <v>1750</v>
      </c>
    </row>
    <row r="46" spans="1:7" x14ac:dyDescent="0.3">
      <c r="A46" s="1" t="s">
        <v>157</v>
      </c>
      <c r="B46" s="1" t="s">
        <v>45</v>
      </c>
      <c r="C46" s="1" t="s">
        <v>1</v>
      </c>
      <c r="D46" s="1">
        <v>875</v>
      </c>
      <c r="E46" s="1" t="s">
        <v>2</v>
      </c>
      <c r="F46" s="1">
        <v>1500</v>
      </c>
      <c r="G46" s="6">
        <v>2625</v>
      </c>
    </row>
    <row r="47" spans="1:7" x14ac:dyDescent="0.3">
      <c r="A47" s="1" t="s">
        <v>157</v>
      </c>
      <c r="B47" s="1" t="s">
        <v>45</v>
      </c>
      <c r="C47" s="1" t="s">
        <v>1</v>
      </c>
      <c r="D47" s="1">
        <v>1000</v>
      </c>
      <c r="E47" s="1" t="s">
        <v>2</v>
      </c>
      <c r="F47" s="1">
        <v>1500</v>
      </c>
      <c r="G47" s="6">
        <v>4000</v>
      </c>
    </row>
    <row r="48" spans="1:7" ht="16.95" customHeight="1" x14ac:dyDescent="0.3">
      <c r="A48" s="1" t="s">
        <v>157</v>
      </c>
      <c r="B48" s="1" t="s">
        <v>45</v>
      </c>
      <c r="C48" s="1" t="s">
        <v>4</v>
      </c>
      <c r="D48" s="1">
        <v>500</v>
      </c>
      <c r="E48" s="1" t="s">
        <v>2</v>
      </c>
      <c r="F48" s="1">
        <v>3000</v>
      </c>
      <c r="G48" s="6">
        <v>1750</v>
      </c>
    </row>
    <row r="49" spans="1:7" x14ac:dyDescent="0.3">
      <c r="A49" s="1" t="s">
        <v>157</v>
      </c>
      <c r="B49" s="1" t="s">
        <v>45</v>
      </c>
      <c r="C49" s="1" t="s">
        <v>4</v>
      </c>
      <c r="D49" s="1">
        <v>1000</v>
      </c>
      <c r="E49" s="1" t="s">
        <v>2</v>
      </c>
      <c r="F49" s="1">
        <v>3000</v>
      </c>
      <c r="G49" s="6">
        <v>4000</v>
      </c>
    </row>
    <row r="50" spans="1:7" x14ac:dyDescent="0.3">
      <c r="A50" s="1" t="s">
        <v>157</v>
      </c>
      <c r="B50" s="1" t="s">
        <v>45</v>
      </c>
      <c r="C50" s="1" t="s">
        <v>4</v>
      </c>
      <c r="D50" s="1">
        <v>2000</v>
      </c>
      <c r="E50" s="1" t="s">
        <v>2</v>
      </c>
      <c r="F50" s="1">
        <v>3000</v>
      </c>
      <c r="G50" s="6">
        <v>6000</v>
      </c>
    </row>
    <row r="51" spans="1:7" x14ac:dyDescent="0.3">
      <c r="A51" s="1" t="s">
        <v>158</v>
      </c>
      <c r="B51" s="1" t="s">
        <v>61</v>
      </c>
      <c r="C51" s="1" t="s">
        <v>4</v>
      </c>
      <c r="D51" s="1">
        <v>2000</v>
      </c>
      <c r="E51" s="1" t="s">
        <v>2</v>
      </c>
      <c r="F51" s="1">
        <v>14000</v>
      </c>
      <c r="G51" s="6">
        <v>7000</v>
      </c>
    </row>
    <row r="52" spans="1:7" x14ac:dyDescent="0.3">
      <c r="A52" s="1" t="s">
        <v>158</v>
      </c>
      <c r="B52" s="1" t="s">
        <v>61</v>
      </c>
      <c r="C52" s="1" t="s">
        <v>4</v>
      </c>
      <c r="D52" s="1">
        <v>4000</v>
      </c>
      <c r="E52" s="1" t="s">
        <v>2</v>
      </c>
      <c r="F52" s="1">
        <v>14000</v>
      </c>
      <c r="G52" s="6">
        <v>14000</v>
      </c>
    </row>
    <row r="53" spans="1:7" x14ac:dyDescent="0.3">
      <c r="A53" s="1" t="s">
        <v>159</v>
      </c>
      <c r="B53" s="1" t="s">
        <v>9</v>
      </c>
      <c r="C53" s="1" t="s">
        <v>1</v>
      </c>
      <c r="D53" s="1">
        <v>500</v>
      </c>
      <c r="E53" s="1" t="s">
        <v>2</v>
      </c>
      <c r="F53" s="1">
        <v>2000</v>
      </c>
      <c r="G53" s="6">
        <v>2000</v>
      </c>
    </row>
    <row r="54" spans="1:7" x14ac:dyDescent="0.3">
      <c r="A54" s="1" t="s">
        <v>160</v>
      </c>
      <c r="B54" s="1" t="s">
        <v>8</v>
      </c>
      <c r="C54" s="1" t="s">
        <v>4</v>
      </c>
      <c r="D54" s="1">
        <v>1000</v>
      </c>
      <c r="E54" s="1" t="s">
        <v>2</v>
      </c>
      <c r="F54" s="1">
        <v>3000</v>
      </c>
      <c r="G54" s="6">
        <v>3000</v>
      </c>
    </row>
    <row r="55" spans="1:7" x14ac:dyDescent="0.3">
      <c r="A55" s="1" t="s">
        <v>160</v>
      </c>
      <c r="B55" s="1" t="s">
        <v>8</v>
      </c>
      <c r="C55" s="1" t="s">
        <v>4</v>
      </c>
      <c r="D55" s="1">
        <v>2000</v>
      </c>
      <c r="E55" s="1" t="s">
        <v>2</v>
      </c>
      <c r="F55" s="1">
        <v>3000</v>
      </c>
      <c r="G55" s="6">
        <v>3000</v>
      </c>
    </row>
    <row r="56" spans="1:7" x14ac:dyDescent="0.3">
      <c r="A56" s="1" t="s">
        <v>161</v>
      </c>
      <c r="B56" s="1" t="s">
        <v>17</v>
      </c>
      <c r="C56" s="1" t="s">
        <v>1</v>
      </c>
      <c r="D56" s="1">
        <v>250</v>
      </c>
      <c r="E56" s="1" t="s">
        <v>2</v>
      </c>
      <c r="F56" s="1">
        <v>2000</v>
      </c>
      <c r="G56" s="6">
        <v>1000</v>
      </c>
    </row>
    <row r="57" spans="1:7" x14ac:dyDescent="0.3">
      <c r="A57" s="1" t="s">
        <v>161</v>
      </c>
      <c r="B57" s="1" t="s">
        <v>17</v>
      </c>
      <c r="C57" s="1" t="s">
        <v>1</v>
      </c>
      <c r="D57" s="1">
        <v>500</v>
      </c>
      <c r="E57" s="1" t="s">
        <v>2</v>
      </c>
      <c r="F57" s="1">
        <v>2000</v>
      </c>
      <c r="G57" s="6">
        <v>2000</v>
      </c>
    </row>
    <row r="58" spans="1:7" x14ac:dyDescent="0.3">
      <c r="A58" s="1" t="s">
        <v>162</v>
      </c>
      <c r="B58" s="1" t="s">
        <v>42</v>
      </c>
      <c r="C58" s="1" t="s">
        <v>1</v>
      </c>
      <c r="D58" s="1">
        <v>250</v>
      </c>
      <c r="E58" s="1" t="s">
        <v>2</v>
      </c>
      <c r="F58" s="1">
        <v>500</v>
      </c>
      <c r="G58" s="6">
        <v>500</v>
      </c>
    </row>
    <row r="59" spans="1:7" x14ac:dyDescent="0.3">
      <c r="A59" s="1" t="s">
        <v>162</v>
      </c>
      <c r="B59" s="1" t="s">
        <v>42</v>
      </c>
      <c r="C59" s="1" t="s">
        <v>1</v>
      </c>
      <c r="D59" s="1">
        <v>500</v>
      </c>
      <c r="E59" s="1" t="s">
        <v>2</v>
      </c>
      <c r="F59" s="1">
        <v>500</v>
      </c>
      <c r="G59" s="6">
        <v>1500</v>
      </c>
    </row>
    <row r="60" spans="1:7" x14ac:dyDescent="0.3">
      <c r="A60" s="1" t="s">
        <v>162</v>
      </c>
      <c r="B60" s="1" t="s">
        <v>42</v>
      </c>
      <c r="C60" s="1" t="s">
        <v>4</v>
      </c>
      <c r="D60" s="1">
        <v>750</v>
      </c>
      <c r="E60" s="1" t="s">
        <v>2</v>
      </c>
      <c r="F60" s="1">
        <v>3000</v>
      </c>
      <c r="G60" s="6">
        <v>2250</v>
      </c>
    </row>
    <row r="61" spans="1:7" x14ac:dyDescent="0.3">
      <c r="A61" s="1" t="s">
        <v>162</v>
      </c>
      <c r="B61" s="1" t="s">
        <v>42</v>
      </c>
      <c r="C61" s="1" t="s">
        <v>4</v>
      </c>
      <c r="D61" s="1">
        <v>1500</v>
      </c>
      <c r="E61" s="1" t="s">
        <v>2</v>
      </c>
      <c r="F61" s="1">
        <v>3000</v>
      </c>
      <c r="G61" s="6">
        <v>4500</v>
      </c>
    </row>
    <row r="62" spans="1:7" x14ac:dyDescent="0.3">
      <c r="A62" s="1" t="s">
        <v>163</v>
      </c>
      <c r="B62" s="1" t="s">
        <v>10</v>
      </c>
      <c r="C62" s="1" t="s">
        <v>4</v>
      </c>
      <c r="D62" s="1">
        <v>1000</v>
      </c>
      <c r="E62" s="1" t="s">
        <v>2</v>
      </c>
      <c r="F62" s="1">
        <v>4000</v>
      </c>
      <c r="G62" s="6">
        <v>3000</v>
      </c>
    </row>
    <row r="63" spans="1:7" x14ac:dyDescent="0.3">
      <c r="A63" s="1" t="s">
        <v>163</v>
      </c>
      <c r="B63" s="1" t="s">
        <v>10</v>
      </c>
      <c r="C63" s="1" t="s">
        <v>4</v>
      </c>
      <c r="D63" s="1">
        <v>2000</v>
      </c>
      <c r="E63" s="1" t="s">
        <v>2</v>
      </c>
      <c r="F63" s="1">
        <v>4000</v>
      </c>
      <c r="G63" s="6">
        <v>6000</v>
      </c>
    </row>
    <row r="64" spans="1:7" x14ac:dyDescent="0.3">
      <c r="A64" s="1" t="s">
        <v>164</v>
      </c>
      <c r="B64" s="1" t="s">
        <v>26</v>
      </c>
      <c r="C64" s="1" t="s">
        <v>4</v>
      </c>
      <c r="D64" s="1">
        <v>500</v>
      </c>
      <c r="E64" s="1" t="s">
        <v>2</v>
      </c>
      <c r="F64" s="1">
        <v>4000</v>
      </c>
      <c r="G64" s="6">
        <v>1500</v>
      </c>
    </row>
    <row r="65" spans="1:7" x14ac:dyDescent="0.3">
      <c r="A65" s="1" t="s">
        <v>164</v>
      </c>
      <c r="B65" s="1" t="s">
        <v>26</v>
      </c>
      <c r="C65" s="1" t="s">
        <v>4</v>
      </c>
      <c r="D65" s="1">
        <v>1000</v>
      </c>
      <c r="E65" s="1" t="s">
        <v>2</v>
      </c>
      <c r="F65" s="1">
        <v>4000</v>
      </c>
      <c r="G65" s="6">
        <v>3000</v>
      </c>
    </row>
    <row r="66" spans="1:7" x14ac:dyDescent="0.3">
      <c r="A66" s="1" t="s">
        <v>164</v>
      </c>
      <c r="B66" s="1" t="s">
        <v>26</v>
      </c>
      <c r="C66" s="1" t="s">
        <v>4</v>
      </c>
      <c r="D66" s="1">
        <v>2000</v>
      </c>
      <c r="E66" s="1" t="s">
        <v>2</v>
      </c>
      <c r="F66" s="1">
        <v>4000</v>
      </c>
      <c r="G66" s="6">
        <v>6000</v>
      </c>
    </row>
    <row r="67" spans="1:7" x14ac:dyDescent="0.3">
      <c r="A67" s="1" t="s">
        <v>165</v>
      </c>
      <c r="B67" s="1" t="s">
        <v>46</v>
      </c>
      <c r="C67" s="1" t="s">
        <v>4</v>
      </c>
      <c r="D67" s="1">
        <v>500</v>
      </c>
      <c r="E67" s="1" t="s">
        <v>2</v>
      </c>
      <c r="F67" s="1">
        <v>2000</v>
      </c>
      <c r="G67" s="6">
        <v>500</v>
      </c>
    </row>
    <row r="68" spans="1:7" x14ac:dyDescent="0.3">
      <c r="A68" s="1" t="s">
        <v>165</v>
      </c>
      <c r="B68" s="1" t="s">
        <v>46</v>
      </c>
      <c r="C68" s="1" t="s">
        <v>4</v>
      </c>
      <c r="D68" s="1">
        <v>1000</v>
      </c>
      <c r="E68" s="1" t="s">
        <v>2</v>
      </c>
      <c r="F68" s="1">
        <v>2000</v>
      </c>
      <c r="G68" s="6">
        <v>2000</v>
      </c>
    </row>
    <row r="69" spans="1:7" x14ac:dyDescent="0.3">
      <c r="A69" s="1" t="s">
        <v>165</v>
      </c>
      <c r="B69" s="1" t="s">
        <v>46</v>
      </c>
      <c r="C69" s="1" t="s">
        <v>4</v>
      </c>
      <c r="D69" s="1">
        <v>2000</v>
      </c>
      <c r="E69" s="1" t="s">
        <v>2</v>
      </c>
      <c r="F69" s="1">
        <v>2000</v>
      </c>
      <c r="G69" s="6">
        <v>3000</v>
      </c>
    </row>
    <row r="70" spans="1:7" x14ac:dyDescent="0.3">
      <c r="A70" s="1" t="s">
        <v>3239</v>
      </c>
      <c r="B70" s="1" t="s">
        <v>3235</v>
      </c>
      <c r="C70" s="1" t="s">
        <v>4</v>
      </c>
      <c r="D70" s="1">
        <v>2000</v>
      </c>
      <c r="E70" s="1" t="s">
        <v>2</v>
      </c>
      <c r="F70" s="1">
        <v>6000</v>
      </c>
      <c r="G70" s="6">
        <v>6000</v>
      </c>
    </row>
    <row r="71" spans="1:7" x14ac:dyDescent="0.3">
      <c r="A71" s="1" t="s">
        <v>166</v>
      </c>
      <c r="B71" s="1" t="s">
        <v>62</v>
      </c>
      <c r="C71" s="1" t="s">
        <v>4</v>
      </c>
      <c r="D71" s="1">
        <v>1000</v>
      </c>
      <c r="E71" s="1" t="s">
        <v>2</v>
      </c>
      <c r="F71" s="1">
        <v>4000</v>
      </c>
      <c r="G71" s="6">
        <v>3000</v>
      </c>
    </row>
    <row r="72" spans="1:7" x14ac:dyDescent="0.3">
      <c r="A72" s="1" t="s">
        <v>166</v>
      </c>
      <c r="B72" s="1" t="s">
        <v>62</v>
      </c>
      <c r="C72" s="1" t="s">
        <v>4</v>
      </c>
      <c r="D72" s="1">
        <v>2000</v>
      </c>
      <c r="E72" s="1" t="s">
        <v>2</v>
      </c>
      <c r="F72" s="1">
        <v>4000</v>
      </c>
      <c r="G72" s="6">
        <v>4000</v>
      </c>
    </row>
    <row r="73" spans="1:7" x14ac:dyDescent="0.3">
      <c r="A73" s="1" t="s">
        <v>167</v>
      </c>
      <c r="B73" s="1" t="s">
        <v>48</v>
      </c>
      <c r="C73" s="1" t="s">
        <v>67</v>
      </c>
      <c r="D73" s="1">
        <v>75</v>
      </c>
      <c r="E73" s="1" t="s">
        <v>2</v>
      </c>
      <c r="F73" s="1">
        <v>225</v>
      </c>
      <c r="G73" s="6">
        <v>225</v>
      </c>
    </row>
    <row r="74" spans="1:7" x14ac:dyDescent="0.3">
      <c r="A74" s="1" t="s">
        <v>167</v>
      </c>
      <c r="B74" s="1" t="s">
        <v>48</v>
      </c>
      <c r="C74" s="1" t="s">
        <v>4</v>
      </c>
      <c r="D74" s="1">
        <v>1000</v>
      </c>
      <c r="E74" s="1" t="s">
        <v>2</v>
      </c>
      <c r="F74" s="1">
        <v>4000</v>
      </c>
      <c r="G74" s="6">
        <v>3000</v>
      </c>
    </row>
    <row r="75" spans="1:7" ht="16.2" customHeight="1" x14ac:dyDescent="0.3">
      <c r="A75" s="1" t="s">
        <v>167</v>
      </c>
      <c r="B75" s="1" t="s">
        <v>48</v>
      </c>
      <c r="C75" s="1" t="s">
        <v>4</v>
      </c>
      <c r="D75" s="1">
        <v>2000</v>
      </c>
      <c r="E75" s="1" t="s">
        <v>2</v>
      </c>
      <c r="F75" s="1">
        <v>4000</v>
      </c>
      <c r="G75" s="6">
        <v>6000</v>
      </c>
    </row>
    <row r="76" spans="1:7" x14ac:dyDescent="0.3">
      <c r="A76" s="1" t="s">
        <v>168</v>
      </c>
      <c r="B76" s="1" t="s">
        <v>64</v>
      </c>
      <c r="C76" s="1" t="s">
        <v>4</v>
      </c>
      <c r="D76" s="1">
        <v>500</v>
      </c>
      <c r="E76" s="1" t="s">
        <v>2</v>
      </c>
      <c r="F76" s="1">
        <v>3000</v>
      </c>
      <c r="G76" s="6">
        <v>1500</v>
      </c>
    </row>
    <row r="77" spans="1:7" x14ac:dyDescent="0.3">
      <c r="A77" s="1" t="s">
        <v>168</v>
      </c>
      <c r="B77" s="1" t="s">
        <v>64</v>
      </c>
      <c r="C77" s="1" t="s">
        <v>4</v>
      </c>
      <c r="D77" s="1">
        <v>1000</v>
      </c>
      <c r="E77" s="1" t="s">
        <v>2</v>
      </c>
      <c r="F77" s="1">
        <v>3000</v>
      </c>
      <c r="G77" s="6">
        <v>3000</v>
      </c>
    </row>
    <row r="78" spans="1:7" x14ac:dyDescent="0.3">
      <c r="A78" s="1" t="s">
        <v>169</v>
      </c>
      <c r="B78" s="1" t="s">
        <v>50</v>
      </c>
      <c r="C78" s="1" t="s">
        <v>4</v>
      </c>
      <c r="D78" s="1">
        <v>500</v>
      </c>
      <c r="E78" s="1" t="s">
        <v>2</v>
      </c>
      <c r="F78" s="1">
        <v>2000</v>
      </c>
      <c r="G78" s="6">
        <v>2000</v>
      </c>
    </row>
    <row r="79" spans="1:7" x14ac:dyDescent="0.3">
      <c r="A79" s="1" t="s">
        <v>170</v>
      </c>
      <c r="B79" s="1" t="s">
        <v>132</v>
      </c>
      <c r="C79" s="1" t="s">
        <v>4</v>
      </c>
      <c r="D79" s="1">
        <v>600</v>
      </c>
      <c r="E79" s="1" t="s">
        <v>2</v>
      </c>
      <c r="F79" s="1">
        <v>1200</v>
      </c>
      <c r="G79" s="6">
        <v>1200</v>
      </c>
    </row>
    <row r="80" spans="1:7" x14ac:dyDescent="0.3">
      <c r="A80" s="37" t="s">
        <v>3357</v>
      </c>
      <c r="B80" s="37" t="s">
        <v>3356</v>
      </c>
      <c r="C80" s="37" t="s">
        <v>4</v>
      </c>
      <c r="D80" s="37">
        <v>1000</v>
      </c>
      <c r="E80" s="37" t="s">
        <v>2</v>
      </c>
      <c r="F80" s="37">
        <v>3000</v>
      </c>
      <c r="G80" s="59">
        <v>3000</v>
      </c>
    </row>
    <row r="81" spans="1:7" x14ac:dyDescent="0.3">
      <c r="A81" s="1" t="s">
        <v>171</v>
      </c>
      <c r="B81" s="1" t="s">
        <v>6</v>
      </c>
      <c r="C81" s="1" t="s">
        <v>1</v>
      </c>
      <c r="D81" s="1">
        <v>240</v>
      </c>
      <c r="E81" s="1" t="s">
        <v>2</v>
      </c>
      <c r="F81" s="1">
        <v>1920</v>
      </c>
      <c r="G81" s="6">
        <v>480</v>
      </c>
    </row>
    <row r="82" spans="1:7" x14ac:dyDescent="0.3">
      <c r="A82" s="1" t="s">
        <v>171</v>
      </c>
      <c r="B82" s="1" t="s">
        <v>6</v>
      </c>
      <c r="C82" s="1" t="s">
        <v>1</v>
      </c>
      <c r="D82" s="1">
        <v>480</v>
      </c>
      <c r="E82" s="1" t="s">
        <v>2</v>
      </c>
      <c r="F82" s="1">
        <v>1920</v>
      </c>
      <c r="G82" s="6">
        <v>960</v>
      </c>
    </row>
    <row r="83" spans="1:7" x14ac:dyDescent="0.3">
      <c r="A83" s="1" t="s">
        <v>171</v>
      </c>
      <c r="B83" s="1" t="s">
        <v>6</v>
      </c>
      <c r="C83" s="1" t="s">
        <v>1</v>
      </c>
      <c r="D83" s="1">
        <v>960</v>
      </c>
      <c r="E83" s="1" t="s">
        <v>2</v>
      </c>
      <c r="F83" s="1">
        <v>1920</v>
      </c>
      <c r="G83" s="6">
        <v>1920</v>
      </c>
    </row>
    <row r="84" spans="1:7" x14ac:dyDescent="0.3">
      <c r="A84" s="1" t="s">
        <v>171</v>
      </c>
      <c r="B84" s="1" t="s">
        <v>6</v>
      </c>
      <c r="C84" s="1" t="s">
        <v>4</v>
      </c>
      <c r="D84" s="1">
        <v>480</v>
      </c>
      <c r="E84" s="1" t="s">
        <v>2</v>
      </c>
      <c r="F84" s="1">
        <v>1920</v>
      </c>
      <c r="G84" s="6">
        <v>1920</v>
      </c>
    </row>
    <row r="85" spans="1:7" x14ac:dyDescent="0.3">
      <c r="A85" s="1" t="s">
        <v>172</v>
      </c>
      <c r="B85" s="1" t="s">
        <v>18</v>
      </c>
      <c r="C85" s="1" t="s">
        <v>1</v>
      </c>
      <c r="D85" s="1">
        <v>250</v>
      </c>
      <c r="E85" s="1" t="s">
        <v>2</v>
      </c>
      <c r="F85" s="1">
        <v>2000</v>
      </c>
      <c r="G85" s="6">
        <v>750</v>
      </c>
    </row>
    <row r="86" spans="1:7" x14ac:dyDescent="0.3">
      <c r="A86" s="1" t="s">
        <v>172</v>
      </c>
      <c r="B86" s="1" t="s">
        <v>18</v>
      </c>
      <c r="C86" s="1" t="s">
        <v>1</v>
      </c>
      <c r="D86" s="1">
        <v>500</v>
      </c>
      <c r="E86" s="1" t="s">
        <v>2</v>
      </c>
      <c r="F86" s="1">
        <v>2000</v>
      </c>
      <c r="G86" s="6">
        <v>1500</v>
      </c>
    </row>
    <row r="87" spans="1:7" x14ac:dyDescent="0.3">
      <c r="A87" s="1" t="s">
        <v>172</v>
      </c>
      <c r="B87" s="1" t="s">
        <v>18</v>
      </c>
      <c r="C87" s="1" t="s">
        <v>1</v>
      </c>
      <c r="D87" s="1">
        <v>1000</v>
      </c>
      <c r="E87" s="1" t="s">
        <v>2</v>
      </c>
      <c r="F87" s="1">
        <v>2000</v>
      </c>
      <c r="G87" s="6">
        <v>3000</v>
      </c>
    </row>
    <row r="88" spans="1:7" x14ac:dyDescent="0.3">
      <c r="A88" s="1" t="s">
        <v>172</v>
      </c>
      <c r="B88" s="1" t="s">
        <v>18</v>
      </c>
      <c r="C88" s="1" t="s">
        <v>4</v>
      </c>
      <c r="D88" s="1">
        <v>1000</v>
      </c>
      <c r="E88" s="1" t="s">
        <v>2</v>
      </c>
      <c r="F88" s="1">
        <v>1000</v>
      </c>
      <c r="G88" s="6">
        <v>2500</v>
      </c>
    </row>
    <row r="89" spans="1:7" x14ac:dyDescent="0.3">
      <c r="A89" s="1" t="s">
        <v>173</v>
      </c>
      <c r="B89" s="1" t="s">
        <v>36</v>
      </c>
      <c r="C89" s="1" t="s">
        <v>1</v>
      </c>
      <c r="D89" s="1">
        <v>500</v>
      </c>
      <c r="E89" s="1" t="s">
        <v>2</v>
      </c>
      <c r="F89" s="1">
        <v>3000</v>
      </c>
      <c r="G89" s="6">
        <v>2500</v>
      </c>
    </row>
    <row r="90" spans="1:7" x14ac:dyDescent="0.3">
      <c r="A90" s="1" t="s">
        <v>174</v>
      </c>
      <c r="B90" s="1" t="s">
        <v>52</v>
      </c>
      <c r="C90" s="1" t="s">
        <v>1</v>
      </c>
      <c r="D90" s="1">
        <v>150</v>
      </c>
      <c r="E90" s="1" t="s">
        <v>2</v>
      </c>
      <c r="F90" s="1">
        <v>300</v>
      </c>
      <c r="G90" s="6">
        <v>300</v>
      </c>
    </row>
    <row r="91" spans="1:7" x14ac:dyDescent="0.3">
      <c r="A91" s="1" t="s">
        <v>175</v>
      </c>
      <c r="B91" s="1" t="s">
        <v>59</v>
      </c>
      <c r="C91" s="1" t="s">
        <v>1</v>
      </c>
      <c r="D91" s="1">
        <v>125</v>
      </c>
      <c r="E91" s="1" t="s">
        <v>2</v>
      </c>
      <c r="F91" s="1">
        <v>500</v>
      </c>
      <c r="G91" s="6">
        <v>250</v>
      </c>
    </row>
    <row r="92" spans="1:7" x14ac:dyDescent="0.3">
      <c r="A92" s="1" t="s">
        <v>175</v>
      </c>
      <c r="B92" s="1" t="s">
        <v>59</v>
      </c>
      <c r="C92" s="1" t="s">
        <v>1</v>
      </c>
      <c r="D92" s="1">
        <v>200</v>
      </c>
      <c r="E92" s="1" t="s">
        <v>2</v>
      </c>
      <c r="F92" s="1">
        <v>500</v>
      </c>
      <c r="G92" s="6">
        <v>400</v>
      </c>
    </row>
    <row r="93" spans="1:7" x14ac:dyDescent="0.3">
      <c r="A93" s="1" t="s">
        <v>175</v>
      </c>
      <c r="B93" s="1" t="s">
        <v>59</v>
      </c>
      <c r="C93" s="1" t="s">
        <v>1</v>
      </c>
      <c r="D93" s="1">
        <v>250</v>
      </c>
      <c r="E93" s="1" t="s">
        <v>2</v>
      </c>
      <c r="F93" s="1">
        <v>500</v>
      </c>
      <c r="G93" s="6">
        <v>500</v>
      </c>
    </row>
    <row r="94" spans="1:7" x14ac:dyDescent="0.3">
      <c r="A94" s="1" t="s">
        <v>175</v>
      </c>
      <c r="B94" s="1" t="s">
        <v>59</v>
      </c>
      <c r="C94" s="1" t="s">
        <v>1</v>
      </c>
      <c r="D94" s="1">
        <v>500</v>
      </c>
      <c r="E94" s="1" t="s">
        <v>2</v>
      </c>
      <c r="F94" s="1">
        <v>500</v>
      </c>
      <c r="G94" s="6">
        <v>1000</v>
      </c>
    </row>
    <row r="95" spans="1:7" x14ac:dyDescent="0.3">
      <c r="A95" s="1" t="s">
        <v>175</v>
      </c>
      <c r="B95" s="1" t="s">
        <v>59</v>
      </c>
      <c r="C95" s="1" t="s">
        <v>4</v>
      </c>
      <c r="D95" s="1">
        <v>500</v>
      </c>
      <c r="E95" s="1" t="s">
        <v>2</v>
      </c>
      <c r="F95" s="1">
        <v>1000</v>
      </c>
      <c r="G95" s="6">
        <v>1000</v>
      </c>
    </row>
    <row r="96" spans="1:7" x14ac:dyDescent="0.3">
      <c r="A96" s="1" t="s">
        <v>176</v>
      </c>
      <c r="B96" s="1" t="s">
        <v>63</v>
      </c>
      <c r="C96" s="1" t="s">
        <v>1</v>
      </c>
      <c r="D96" s="1">
        <v>200</v>
      </c>
      <c r="E96" s="1" t="s">
        <v>2</v>
      </c>
      <c r="F96" s="1">
        <v>300</v>
      </c>
      <c r="G96" s="6">
        <v>200</v>
      </c>
    </row>
    <row r="97" spans="1:7" x14ac:dyDescent="0.3">
      <c r="A97" s="1" t="s">
        <v>176</v>
      </c>
      <c r="B97" s="1" t="s">
        <v>63</v>
      </c>
      <c r="C97" s="1" t="s">
        <v>1</v>
      </c>
      <c r="D97" s="1">
        <v>250</v>
      </c>
      <c r="E97" s="1" t="s">
        <v>2</v>
      </c>
      <c r="F97" s="1">
        <v>300</v>
      </c>
      <c r="G97" s="6">
        <v>250</v>
      </c>
    </row>
    <row r="98" spans="1:7" x14ac:dyDescent="0.3">
      <c r="A98" s="1" t="s">
        <v>176</v>
      </c>
      <c r="B98" s="1" t="s">
        <v>63</v>
      </c>
      <c r="C98" s="1" t="s">
        <v>1</v>
      </c>
      <c r="D98" s="1">
        <v>500</v>
      </c>
      <c r="E98" s="1" t="s">
        <v>2</v>
      </c>
      <c r="F98" s="1">
        <v>300</v>
      </c>
      <c r="G98" s="6">
        <v>500</v>
      </c>
    </row>
    <row r="99" spans="1:7" x14ac:dyDescent="0.3">
      <c r="A99" s="1" t="s">
        <v>177</v>
      </c>
      <c r="B99" s="1" t="s">
        <v>70</v>
      </c>
      <c r="C99" s="1" t="s">
        <v>1</v>
      </c>
      <c r="D99" s="1">
        <v>400</v>
      </c>
      <c r="E99" s="1" t="s">
        <v>2</v>
      </c>
      <c r="F99" s="1">
        <v>800</v>
      </c>
      <c r="G99" s="6">
        <v>800</v>
      </c>
    </row>
    <row r="100" spans="1:7" x14ac:dyDescent="0.3">
      <c r="A100" s="1" t="s">
        <v>178</v>
      </c>
      <c r="B100" s="1" t="s">
        <v>16</v>
      </c>
      <c r="C100" s="1" t="s">
        <v>1</v>
      </c>
      <c r="D100" s="1">
        <v>75</v>
      </c>
      <c r="E100" s="1" t="s">
        <v>2</v>
      </c>
      <c r="F100" s="1">
        <v>1200</v>
      </c>
      <c r="G100" s="6">
        <v>225</v>
      </c>
    </row>
    <row r="101" spans="1:7" x14ac:dyDescent="0.3">
      <c r="A101" s="1" t="s">
        <v>178</v>
      </c>
      <c r="B101" s="1" t="s">
        <v>16</v>
      </c>
      <c r="C101" s="1" t="s">
        <v>1</v>
      </c>
      <c r="D101" s="1">
        <v>150</v>
      </c>
      <c r="E101" s="1" t="s">
        <v>2</v>
      </c>
      <c r="F101" s="1">
        <v>1200</v>
      </c>
      <c r="G101" s="6">
        <v>450</v>
      </c>
    </row>
    <row r="102" spans="1:7" x14ac:dyDescent="0.3">
      <c r="A102" s="1" t="s">
        <v>178</v>
      </c>
      <c r="B102" s="1" t="s">
        <v>16</v>
      </c>
      <c r="C102" s="1" t="s">
        <v>1</v>
      </c>
      <c r="D102" s="1">
        <v>300</v>
      </c>
      <c r="E102" s="1" t="s">
        <v>2</v>
      </c>
      <c r="F102" s="1">
        <v>1200</v>
      </c>
      <c r="G102" s="6">
        <v>1800</v>
      </c>
    </row>
    <row r="103" spans="1:7" x14ac:dyDescent="0.3">
      <c r="A103" s="1" t="s">
        <v>178</v>
      </c>
      <c r="B103" s="1" t="s">
        <v>16</v>
      </c>
      <c r="C103" s="1" t="s">
        <v>1</v>
      </c>
      <c r="D103" s="1">
        <v>600</v>
      </c>
      <c r="E103" s="1" t="s">
        <v>2</v>
      </c>
      <c r="F103" s="1">
        <v>1200</v>
      </c>
      <c r="G103" s="6">
        <v>1800</v>
      </c>
    </row>
    <row r="104" spans="1:7" x14ac:dyDescent="0.3">
      <c r="A104" s="1" t="s">
        <v>178</v>
      </c>
      <c r="B104" s="1" t="s">
        <v>16</v>
      </c>
      <c r="C104" s="1" t="s">
        <v>4</v>
      </c>
      <c r="D104" s="1">
        <v>300</v>
      </c>
      <c r="E104" s="1" t="s">
        <v>2</v>
      </c>
      <c r="F104" s="1">
        <v>1800</v>
      </c>
      <c r="G104" s="6">
        <v>900</v>
      </c>
    </row>
    <row r="105" spans="1:7" x14ac:dyDescent="0.3">
      <c r="A105" s="1" t="s">
        <v>178</v>
      </c>
      <c r="B105" s="1" t="s">
        <v>16</v>
      </c>
      <c r="C105" s="1" t="s">
        <v>4</v>
      </c>
      <c r="D105" s="1">
        <v>600</v>
      </c>
      <c r="E105" s="1" t="s">
        <v>2</v>
      </c>
      <c r="F105" s="1">
        <v>1800</v>
      </c>
      <c r="G105" s="6">
        <v>1800</v>
      </c>
    </row>
    <row r="106" spans="1:7" x14ac:dyDescent="0.3">
      <c r="A106" s="1" t="s">
        <v>178</v>
      </c>
      <c r="B106" s="1" t="s">
        <v>16</v>
      </c>
      <c r="C106" s="1" t="s">
        <v>4</v>
      </c>
      <c r="D106" s="1">
        <v>900</v>
      </c>
      <c r="E106" s="1" t="s">
        <v>2</v>
      </c>
      <c r="F106" s="1">
        <v>1800</v>
      </c>
      <c r="G106" s="6">
        <v>2700</v>
      </c>
    </row>
    <row r="107" spans="1:7" x14ac:dyDescent="0.3">
      <c r="A107" s="1" t="s">
        <v>179</v>
      </c>
      <c r="B107" s="1" t="s">
        <v>27</v>
      </c>
      <c r="C107" s="1" t="s">
        <v>1</v>
      </c>
      <c r="D107" s="1">
        <v>500</v>
      </c>
      <c r="E107" s="1" t="s">
        <v>2</v>
      </c>
      <c r="F107" s="1">
        <v>1800</v>
      </c>
      <c r="G107" s="6">
        <v>1500</v>
      </c>
    </row>
    <row r="108" spans="1:7" x14ac:dyDescent="0.3">
      <c r="A108" s="1" t="s">
        <v>179</v>
      </c>
      <c r="B108" s="1" t="s">
        <v>27</v>
      </c>
      <c r="C108" s="1" t="s">
        <v>4</v>
      </c>
      <c r="D108" s="1">
        <v>600</v>
      </c>
      <c r="E108" s="1" t="s">
        <v>2</v>
      </c>
      <c r="F108" s="1">
        <v>1800</v>
      </c>
      <c r="G108" s="6">
        <v>1800</v>
      </c>
    </row>
    <row r="109" spans="1:7" x14ac:dyDescent="0.3">
      <c r="A109" s="1" t="s">
        <v>180</v>
      </c>
      <c r="B109" s="1" t="s">
        <v>30</v>
      </c>
      <c r="C109" s="1" t="s">
        <v>4</v>
      </c>
      <c r="D109" s="1">
        <v>80</v>
      </c>
      <c r="E109" s="1" t="s">
        <v>2</v>
      </c>
      <c r="F109" s="1">
        <v>240</v>
      </c>
      <c r="G109" s="6">
        <v>240</v>
      </c>
    </row>
    <row r="110" spans="1:7" x14ac:dyDescent="0.3">
      <c r="A110" s="1" t="s">
        <v>180</v>
      </c>
      <c r="B110" s="1" t="s">
        <v>30</v>
      </c>
      <c r="C110" s="1" t="s">
        <v>67</v>
      </c>
      <c r="D110" s="1">
        <v>28</v>
      </c>
      <c r="E110" s="1" t="s">
        <v>2</v>
      </c>
      <c r="F110" s="1">
        <v>112</v>
      </c>
      <c r="G110" s="6">
        <v>224</v>
      </c>
    </row>
    <row r="111" spans="1:7" x14ac:dyDescent="0.3">
      <c r="A111" s="1" t="s">
        <v>180</v>
      </c>
      <c r="B111" s="1" t="s">
        <v>30</v>
      </c>
      <c r="C111" s="1" t="s">
        <v>67</v>
      </c>
      <c r="D111" s="1">
        <v>300</v>
      </c>
      <c r="E111" s="1" t="s">
        <v>2</v>
      </c>
      <c r="F111" s="1">
        <v>300</v>
      </c>
      <c r="G111" s="6">
        <v>900</v>
      </c>
    </row>
    <row r="112" spans="1:7" x14ac:dyDescent="0.3">
      <c r="A112" s="1" t="s">
        <v>181</v>
      </c>
      <c r="B112" s="1" t="s">
        <v>25</v>
      </c>
      <c r="C112" s="1" t="s">
        <v>80</v>
      </c>
      <c r="D112" s="1">
        <v>1</v>
      </c>
      <c r="E112" s="1" t="s">
        <v>81</v>
      </c>
      <c r="F112" s="1">
        <v>1</v>
      </c>
      <c r="G112" s="6">
        <v>1</v>
      </c>
    </row>
    <row r="113" spans="1:7" x14ac:dyDescent="0.3">
      <c r="A113" s="1" t="s">
        <v>181</v>
      </c>
      <c r="B113" s="1" t="s">
        <v>25</v>
      </c>
      <c r="C113" s="1" t="s">
        <v>80</v>
      </c>
      <c r="D113" s="1">
        <v>1</v>
      </c>
      <c r="E113" s="1" t="s">
        <v>81</v>
      </c>
      <c r="F113" s="1">
        <v>1</v>
      </c>
      <c r="G113" s="6">
        <v>1</v>
      </c>
    </row>
    <row r="114" spans="1:7" x14ac:dyDescent="0.3">
      <c r="A114" s="1" t="s">
        <v>181</v>
      </c>
      <c r="B114" s="1" t="s">
        <v>25</v>
      </c>
      <c r="C114" s="1" t="s">
        <v>4</v>
      </c>
      <c r="D114" s="1">
        <v>80</v>
      </c>
      <c r="E114" s="1" t="s">
        <v>2</v>
      </c>
      <c r="F114" s="1">
        <v>240</v>
      </c>
      <c r="G114" s="6">
        <v>240</v>
      </c>
    </row>
    <row r="115" spans="1:7" ht="13.2" customHeight="1" x14ac:dyDescent="0.3">
      <c r="A115" s="1" t="s">
        <v>181</v>
      </c>
      <c r="B115" s="1" t="s">
        <v>25</v>
      </c>
      <c r="C115" s="1" t="s">
        <v>4</v>
      </c>
      <c r="D115" s="1">
        <v>240</v>
      </c>
      <c r="E115" s="1" t="s">
        <v>2</v>
      </c>
      <c r="F115" s="1">
        <v>240</v>
      </c>
      <c r="G115" s="6">
        <v>240</v>
      </c>
    </row>
    <row r="116" spans="1:7" ht="13.95" customHeight="1" x14ac:dyDescent="0.3">
      <c r="A116" s="1" t="s">
        <v>181</v>
      </c>
      <c r="B116" s="1" t="s">
        <v>25</v>
      </c>
      <c r="C116" s="1" t="s">
        <v>4</v>
      </c>
      <c r="D116" s="1">
        <v>360</v>
      </c>
      <c r="E116" s="1" t="s">
        <v>2</v>
      </c>
      <c r="F116" s="1">
        <v>240</v>
      </c>
      <c r="G116" s="6">
        <v>360</v>
      </c>
    </row>
    <row r="117" spans="1:7" ht="13.2" customHeight="1" x14ac:dyDescent="0.3">
      <c r="A117" s="1" t="s">
        <v>182</v>
      </c>
      <c r="B117" s="1" t="s">
        <v>3</v>
      </c>
      <c r="C117" s="1" t="s">
        <v>4</v>
      </c>
      <c r="D117" s="1">
        <v>100</v>
      </c>
      <c r="E117" s="1" t="s">
        <v>2</v>
      </c>
      <c r="F117" s="1">
        <v>1000</v>
      </c>
      <c r="G117" s="6">
        <v>300</v>
      </c>
    </row>
    <row r="118" spans="1:7" x14ac:dyDescent="0.3">
      <c r="A118" s="1" t="s">
        <v>182</v>
      </c>
      <c r="B118" s="1" t="s">
        <v>3</v>
      </c>
      <c r="C118" s="1" t="s">
        <v>4</v>
      </c>
      <c r="D118" s="1">
        <v>500</v>
      </c>
      <c r="E118" s="1" t="s">
        <v>2</v>
      </c>
      <c r="F118" s="1">
        <v>1000</v>
      </c>
      <c r="G118" s="6">
        <v>1500</v>
      </c>
    </row>
    <row r="119" spans="1:7" x14ac:dyDescent="0.3">
      <c r="A119" s="1" t="s">
        <v>182</v>
      </c>
      <c r="B119" s="1" t="s">
        <v>3</v>
      </c>
      <c r="C119" s="1" t="s">
        <v>4</v>
      </c>
      <c r="D119" s="1">
        <v>1000</v>
      </c>
      <c r="E119" s="1" t="s">
        <v>2</v>
      </c>
      <c r="F119" s="1">
        <v>1000</v>
      </c>
      <c r="G119" s="6">
        <v>1500</v>
      </c>
    </row>
    <row r="120" spans="1:7" x14ac:dyDescent="0.3">
      <c r="A120" s="1" t="s">
        <v>183</v>
      </c>
      <c r="B120" s="1" t="s">
        <v>51</v>
      </c>
      <c r="C120" s="1" t="s">
        <v>1</v>
      </c>
      <c r="D120" s="1">
        <v>200</v>
      </c>
      <c r="E120" s="1" t="s">
        <v>2</v>
      </c>
      <c r="F120" s="1">
        <v>400</v>
      </c>
      <c r="G120" s="6">
        <v>400</v>
      </c>
    </row>
    <row r="121" spans="1:7" x14ac:dyDescent="0.3">
      <c r="A121" s="1" t="s">
        <v>183</v>
      </c>
      <c r="B121" s="1" t="s">
        <v>51</v>
      </c>
      <c r="C121" s="1" t="s">
        <v>1</v>
      </c>
      <c r="D121" s="1">
        <v>400</v>
      </c>
      <c r="E121" s="1" t="s">
        <v>2</v>
      </c>
      <c r="F121" s="1">
        <v>400</v>
      </c>
      <c r="G121" s="6">
        <v>400</v>
      </c>
    </row>
    <row r="122" spans="1:7" x14ac:dyDescent="0.3">
      <c r="A122" s="1" t="s">
        <v>184</v>
      </c>
      <c r="B122" s="1" t="s">
        <v>55</v>
      </c>
      <c r="C122" s="1" t="s">
        <v>1</v>
      </c>
      <c r="D122" s="1">
        <v>250</v>
      </c>
      <c r="E122" s="1" t="s">
        <v>2</v>
      </c>
      <c r="F122" s="1">
        <v>1000</v>
      </c>
      <c r="G122" s="6">
        <v>500</v>
      </c>
    </row>
    <row r="123" spans="1:7" x14ac:dyDescent="0.3">
      <c r="A123" s="1" t="s">
        <v>184</v>
      </c>
      <c r="B123" s="1" t="s">
        <v>55</v>
      </c>
      <c r="C123" s="1" t="s">
        <v>1</v>
      </c>
      <c r="D123" s="1">
        <v>500</v>
      </c>
      <c r="E123" s="1" t="s">
        <v>2</v>
      </c>
      <c r="F123" s="1">
        <v>1000</v>
      </c>
      <c r="G123" s="6">
        <v>1000</v>
      </c>
    </row>
    <row r="124" spans="1:7" x14ac:dyDescent="0.3">
      <c r="A124" s="1" t="s">
        <v>184</v>
      </c>
      <c r="B124" s="1" t="s">
        <v>55</v>
      </c>
      <c r="C124" s="1" t="s">
        <v>1</v>
      </c>
      <c r="D124" s="1">
        <v>750</v>
      </c>
      <c r="E124" s="1" t="s">
        <v>2</v>
      </c>
      <c r="F124" s="1">
        <v>1000</v>
      </c>
      <c r="G124" s="6">
        <v>1500</v>
      </c>
    </row>
    <row r="125" spans="1:7" x14ac:dyDescent="0.3">
      <c r="A125" s="1" t="s">
        <v>184</v>
      </c>
      <c r="B125" s="1" t="s">
        <v>55</v>
      </c>
      <c r="C125" s="1" t="s">
        <v>4</v>
      </c>
      <c r="D125" s="1">
        <v>200</v>
      </c>
      <c r="E125" s="1" t="s">
        <v>2</v>
      </c>
      <c r="F125" s="1">
        <v>800</v>
      </c>
      <c r="G125" s="6">
        <v>400</v>
      </c>
    </row>
    <row r="126" spans="1:7" x14ac:dyDescent="0.3">
      <c r="A126" s="1" t="s">
        <v>184</v>
      </c>
      <c r="B126" s="1" t="s">
        <v>55</v>
      </c>
      <c r="C126" s="1" t="s">
        <v>4</v>
      </c>
      <c r="D126" s="1">
        <v>400</v>
      </c>
      <c r="E126" s="1" t="s">
        <v>2</v>
      </c>
      <c r="F126" s="1">
        <v>500</v>
      </c>
      <c r="G126" s="6">
        <v>1000</v>
      </c>
    </row>
    <row r="127" spans="1:7" x14ac:dyDescent="0.3">
      <c r="A127" s="1" t="s">
        <v>185</v>
      </c>
      <c r="B127" s="1" t="s">
        <v>43</v>
      </c>
      <c r="C127" s="1" t="s">
        <v>1</v>
      </c>
      <c r="D127" s="1">
        <v>400</v>
      </c>
      <c r="E127" s="1" t="s">
        <v>2</v>
      </c>
      <c r="F127" s="1">
        <v>800</v>
      </c>
      <c r="G127" s="6">
        <v>400</v>
      </c>
    </row>
    <row r="128" spans="1:7" x14ac:dyDescent="0.3">
      <c r="A128" s="1" t="s">
        <v>186</v>
      </c>
      <c r="B128" s="1" t="s">
        <v>66</v>
      </c>
      <c r="C128" s="1" t="s">
        <v>1</v>
      </c>
      <c r="D128" s="1">
        <v>250</v>
      </c>
      <c r="E128" s="1" t="s">
        <v>2</v>
      </c>
      <c r="F128" s="1">
        <v>500</v>
      </c>
      <c r="G128" s="6">
        <v>250</v>
      </c>
    </row>
    <row r="129" spans="1:12" x14ac:dyDescent="0.3">
      <c r="A129" s="1" t="s">
        <v>186</v>
      </c>
      <c r="B129" s="1" t="s">
        <v>66</v>
      </c>
      <c r="C129" s="1" t="s">
        <v>1</v>
      </c>
      <c r="D129" s="1">
        <v>500</v>
      </c>
      <c r="E129" s="1" t="s">
        <v>2</v>
      </c>
      <c r="F129" s="1">
        <v>500</v>
      </c>
      <c r="G129" s="6">
        <v>500</v>
      </c>
    </row>
    <row r="130" spans="1:12" x14ac:dyDescent="0.3">
      <c r="A130" s="1" t="s">
        <v>186</v>
      </c>
      <c r="B130" s="1" t="s">
        <v>66</v>
      </c>
      <c r="C130" s="1" t="s">
        <v>4</v>
      </c>
      <c r="D130" s="1">
        <v>250</v>
      </c>
      <c r="E130" s="1" t="s">
        <v>2</v>
      </c>
      <c r="F130" s="1">
        <v>500</v>
      </c>
      <c r="G130" s="6">
        <v>250</v>
      </c>
    </row>
    <row r="131" spans="1:12" x14ac:dyDescent="0.3">
      <c r="A131" s="1" t="s">
        <v>186</v>
      </c>
      <c r="B131" s="1" t="s">
        <v>66</v>
      </c>
      <c r="C131" s="1" t="s">
        <v>4</v>
      </c>
      <c r="D131" s="1">
        <v>500</v>
      </c>
      <c r="E131" s="1" t="s">
        <v>2</v>
      </c>
      <c r="F131" s="1">
        <v>500</v>
      </c>
      <c r="G131" s="6">
        <v>500</v>
      </c>
    </row>
    <row r="132" spans="1:12" x14ac:dyDescent="0.3">
      <c r="A132" s="1" t="s">
        <v>187</v>
      </c>
      <c r="B132" s="1" t="s">
        <v>69</v>
      </c>
      <c r="C132" s="1" t="s">
        <v>1</v>
      </c>
      <c r="D132" s="1">
        <v>400</v>
      </c>
      <c r="E132" s="1" t="s">
        <v>2</v>
      </c>
      <c r="F132" s="1">
        <v>400</v>
      </c>
      <c r="G132" s="6">
        <v>400</v>
      </c>
    </row>
    <row r="133" spans="1:12" x14ac:dyDescent="0.3">
      <c r="A133" s="1" t="s">
        <v>187</v>
      </c>
      <c r="B133" s="1" t="s">
        <v>69</v>
      </c>
      <c r="C133" s="1" t="s">
        <v>4</v>
      </c>
      <c r="D133" s="1">
        <v>400</v>
      </c>
      <c r="E133" s="1" t="s">
        <v>2</v>
      </c>
      <c r="F133" s="1">
        <v>400</v>
      </c>
      <c r="G133" s="6">
        <v>400</v>
      </c>
    </row>
    <row r="134" spans="1:12" x14ac:dyDescent="0.3">
      <c r="A134" s="1" t="s">
        <v>140</v>
      </c>
      <c r="B134" s="1" t="s">
        <v>41</v>
      </c>
      <c r="C134" s="1" t="s">
        <v>4</v>
      </c>
      <c r="D134" s="1">
        <v>500</v>
      </c>
      <c r="E134" s="1" t="s">
        <v>2</v>
      </c>
      <c r="F134" s="1">
        <v>2000</v>
      </c>
      <c r="G134" s="6">
        <v>2000</v>
      </c>
    </row>
    <row r="135" spans="1:12" x14ac:dyDescent="0.3">
      <c r="A135" s="1" t="s">
        <v>140</v>
      </c>
      <c r="B135" s="1" t="s">
        <v>41</v>
      </c>
      <c r="C135" s="1" t="s">
        <v>4</v>
      </c>
      <c r="D135" s="1">
        <v>1000</v>
      </c>
      <c r="E135" s="1" t="s">
        <v>2</v>
      </c>
      <c r="F135" s="1">
        <v>2000</v>
      </c>
      <c r="G135" s="6">
        <v>2000</v>
      </c>
    </row>
    <row r="136" spans="1:12" x14ac:dyDescent="0.3">
      <c r="A136" s="1" t="s">
        <v>188</v>
      </c>
      <c r="B136" s="1" t="s">
        <v>57</v>
      </c>
      <c r="C136" s="1" t="s">
        <v>4</v>
      </c>
      <c r="D136" s="1">
        <v>200</v>
      </c>
      <c r="E136" s="1" t="s">
        <v>2</v>
      </c>
      <c r="F136" s="1">
        <v>400</v>
      </c>
      <c r="G136" s="6">
        <v>200</v>
      </c>
    </row>
    <row r="137" spans="1:12" x14ac:dyDescent="0.3">
      <c r="A137" s="1" t="s">
        <v>188</v>
      </c>
      <c r="B137" s="1" t="s">
        <v>57</v>
      </c>
      <c r="C137" s="1" t="s">
        <v>4</v>
      </c>
      <c r="D137" s="1">
        <v>400</v>
      </c>
      <c r="E137" s="1" t="s">
        <v>2</v>
      </c>
      <c r="F137" s="1">
        <v>400</v>
      </c>
      <c r="G137" s="6">
        <v>400</v>
      </c>
      <c r="I137" s="7"/>
      <c r="J137" s="7"/>
      <c r="K137" s="7"/>
      <c r="L137" s="7"/>
    </row>
    <row r="138" spans="1:12" s="7" customFormat="1" x14ac:dyDescent="0.3">
      <c r="A138" s="1" t="s">
        <v>141</v>
      </c>
      <c r="B138" s="1" t="s">
        <v>11</v>
      </c>
      <c r="C138" s="1" t="s">
        <v>4</v>
      </c>
      <c r="D138" s="1">
        <v>2000000</v>
      </c>
      <c r="E138" s="1" t="s">
        <v>12</v>
      </c>
      <c r="F138" s="1">
        <v>9000000</v>
      </c>
      <c r="G138" s="6">
        <v>8000000</v>
      </c>
    </row>
    <row r="139" spans="1:12" s="7" customFormat="1" x14ac:dyDescent="0.3">
      <c r="A139" s="1" t="s">
        <v>141</v>
      </c>
      <c r="B139" s="1" t="s">
        <v>11</v>
      </c>
      <c r="C139" s="1" t="s">
        <v>67</v>
      </c>
      <c r="D139" s="1">
        <v>1662500</v>
      </c>
      <c r="E139" s="1" t="s">
        <v>12</v>
      </c>
      <c r="F139" s="1">
        <v>3000000</v>
      </c>
      <c r="G139" s="6">
        <v>3000000</v>
      </c>
      <c r="I139" s="1"/>
      <c r="J139" s="1"/>
      <c r="K139" s="1"/>
      <c r="L139" s="1"/>
    </row>
    <row r="140" spans="1:12" x14ac:dyDescent="0.3">
      <c r="A140" s="7" t="s">
        <v>189</v>
      </c>
      <c r="B140" s="7" t="s">
        <v>20</v>
      </c>
      <c r="C140" s="7" t="s">
        <v>4</v>
      </c>
      <c r="D140" s="7">
        <v>500</v>
      </c>
      <c r="E140" s="7" t="s">
        <v>2</v>
      </c>
      <c r="F140" s="7">
        <v>1500</v>
      </c>
      <c r="G140" s="6">
        <v>1500</v>
      </c>
    </row>
    <row r="141" spans="1:12" x14ac:dyDescent="0.3">
      <c r="A141" s="7" t="s">
        <v>189</v>
      </c>
      <c r="B141" s="7" t="s">
        <v>20</v>
      </c>
      <c r="C141" s="7" t="s">
        <v>4</v>
      </c>
      <c r="D141" s="7">
        <v>1500</v>
      </c>
      <c r="E141" s="7" t="s">
        <v>2</v>
      </c>
      <c r="F141" s="7">
        <v>1500</v>
      </c>
      <c r="G141" s="6">
        <v>1500</v>
      </c>
    </row>
    <row r="142" spans="1:12" x14ac:dyDescent="0.3">
      <c r="A142" s="1" t="s">
        <v>191</v>
      </c>
      <c r="B142" s="1" t="s">
        <v>53</v>
      </c>
      <c r="C142" s="1" t="s">
        <v>4</v>
      </c>
      <c r="D142" s="1">
        <v>1000</v>
      </c>
      <c r="E142" s="1" t="s">
        <v>2</v>
      </c>
      <c r="F142" s="1">
        <v>1000</v>
      </c>
      <c r="G142" s="6">
        <v>1000</v>
      </c>
    </row>
    <row r="143" spans="1:12" x14ac:dyDescent="0.3">
      <c r="A143" s="1" t="s">
        <v>192</v>
      </c>
      <c r="B143" s="1" t="s">
        <v>23</v>
      </c>
      <c r="C143" s="1" t="s">
        <v>1</v>
      </c>
      <c r="D143" s="1">
        <v>50</v>
      </c>
      <c r="E143" s="1" t="s">
        <v>2</v>
      </c>
      <c r="F143" s="1">
        <v>200</v>
      </c>
      <c r="G143" s="6">
        <v>50</v>
      </c>
    </row>
    <row r="144" spans="1:12" x14ac:dyDescent="0.3">
      <c r="A144" s="1" t="s">
        <v>192</v>
      </c>
      <c r="B144" s="1" t="s">
        <v>23</v>
      </c>
      <c r="C144" s="1" t="s">
        <v>1</v>
      </c>
      <c r="D144" s="1">
        <v>100</v>
      </c>
      <c r="E144" s="1" t="s">
        <v>2</v>
      </c>
      <c r="F144" s="1">
        <v>200</v>
      </c>
      <c r="G144" s="6">
        <v>350</v>
      </c>
    </row>
    <row r="145" spans="1:7" x14ac:dyDescent="0.3">
      <c r="A145" s="1" t="s">
        <v>193</v>
      </c>
      <c r="B145" s="1" t="s">
        <v>39</v>
      </c>
      <c r="C145" s="1" t="s">
        <v>1</v>
      </c>
      <c r="D145" s="1">
        <v>100</v>
      </c>
      <c r="E145" s="1" t="s">
        <v>2</v>
      </c>
      <c r="F145" s="1">
        <v>160</v>
      </c>
      <c r="G145" s="6">
        <v>200</v>
      </c>
    </row>
    <row r="146" spans="1:7" x14ac:dyDescent="0.3">
      <c r="A146" s="1" t="s">
        <v>194</v>
      </c>
      <c r="B146" s="1" t="s">
        <v>49</v>
      </c>
      <c r="C146" s="1" t="s">
        <v>1</v>
      </c>
      <c r="D146" s="1">
        <v>3000</v>
      </c>
      <c r="E146" s="1" t="s">
        <v>2</v>
      </c>
      <c r="F146" s="1">
        <v>3000</v>
      </c>
      <c r="G146" s="6">
        <v>3000</v>
      </c>
    </row>
    <row r="147" spans="1:7" x14ac:dyDescent="0.3">
      <c r="A147" s="1" t="s">
        <v>195</v>
      </c>
      <c r="B147" s="1" t="s">
        <v>38</v>
      </c>
      <c r="C147" s="1" t="s">
        <v>4</v>
      </c>
      <c r="D147" s="1">
        <v>2000</v>
      </c>
      <c r="E147" s="1" t="s">
        <v>2</v>
      </c>
      <c r="F147" s="1">
        <v>3000</v>
      </c>
      <c r="G147" s="6">
        <v>2000</v>
      </c>
    </row>
    <row r="148" spans="1:7" x14ac:dyDescent="0.3">
      <c r="A148" s="1" t="s">
        <v>196</v>
      </c>
      <c r="B148" s="1" t="s">
        <v>71</v>
      </c>
      <c r="C148" s="1" t="s">
        <v>1</v>
      </c>
      <c r="D148" s="1">
        <v>100</v>
      </c>
      <c r="E148" s="1" t="s">
        <v>2</v>
      </c>
      <c r="F148" s="1">
        <v>1200</v>
      </c>
      <c r="G148" s="6">
        <v>1200</v>
      </c>
    </row>
    <row r="149" spans="1:7" x14ac:dyDescent="0.3">
      <c r="A149" s="1" t="s">
        <v>196</v>
      </c>
      <c r="B149" s="1" t="s">
        <v>71</v>
      </c>
      <c r="C149" s="1" t="s">
        <v>1</v>
      </c>
      <c r="D149" s="1">
        <v>600</v>
      </c>
      <c r="E149" s="1" t="s">
        <v>2</v>
      </c>
      <c r="F149" s="1">
        <v>1200</v>
      </c>
      <c r="G149" s="6">
        <v>1200</v>
      </c>
    </row>
    <row r="150" spans="1:7" x14ac:dyDescent="0.3">
      <c r="A150" s="1" t="s">
        <v>196</v>
      </c>
      <c r="B150" s="1" t="s">
        <v>71</v>
      </c>
      <c r="C150" s="1" t="s">
        <v>4</v>
      </c>
      <c r="D150" s="1">
        <v>600</v>
      </c>
      <c r="E150" s="1" t="s">
        <v>2</v>
      </c>
      <c r="F150" s="1">
        <v>1200</v>
      </c>
      <c r="G150" s="6">
        <v>1200</v>
      </c>
    </row>
    <row r="151" spans="1:7" x14ac:dyDescent="0.3">
      <c r="A151" s="1" t="s">
        <v>197</v>
      </c>
      <c r="B151" s="1" t="s">
        <v>22</v>
      </c>
      <c r="C151" s="1" t="s">
        <v>4</v>
      </c>
      <c r="D151" s="1">
        <v>50</v>
      </c>
      <c r="E151" s="1" t="s">
        <v>2</v>
      </c>
      <c r="F151" s="1">
        <v>35</v>
      </c>
      <c r="G151" s="6">
        <v>50</v>
      </c>
    </row>
    <row r="152" spans="1:7" x14ac:dyDescent="0.3">
      <c r="A152" s="1" t="s">
        <v>197</v>
      </c>
      <c r="B152" s="1" t="s">
        <v>22</v>
      </c>
      <c r="C152" s="1" t="s">
        <v>4</v>
      </c>
      <c r="D152" s="1">
        <v>100</v>
      </c>
      <c r="E152" s="1" t="s">
        <v>2</v>
      </c>
      <c r="F152" s="1">
        <v>35</v>
      </c>
      <c r="G152" s="6">
        <v>100</v>
      </c>
    </row>
    <row r="153" spans="1:7" x14ac:dyDescent="0.3">
      <c r="A153" s="1" t="s">
        <v>198</v>
      </c>
      <c r="B153" s="1" t="s">
        <v>58</v>
      </c>
      <c r="C153" s="1" t="s">
        <v>1</v>
      </c>
      <c r="D153" s="1">
        <v>50</v>
      </c>
      <c r="E153" s="1" t="s">
        <v>2</v>
      </c>
      <c r="F153" s="1">
        <v>200</v>
      </c>
      <c r="G153" s="6">
        <v>50</v>
      </c>
    </row>
    <row r="154" spans="1:7" x14ac:dyDescent="0.3">
      <c r="A154" s="1" t="s">
        <v>198</v>
      </c>
      <c r="B154" s="1" t="s">
        <v>58</v>
      </c>
      <c r="C154" s="1" t="s">
        <v>1</v>
      </c>
      <c r="D154" s="1">
        <v>150</v>
      </c>
      <c r="E154" s="1" t="s">
        <v>2</v>
      </c>
      <c r="F154" s="1">
        <v>200</v>
      </c>
      <c r="G154" s="6">
        <v>150</v>
      </c>
    </row>
    <row r="155" spans="1:7" x14ac:dyDescent="0.3">
      <c r="A155" s="1" t="s">
        <v>198</v>
      </c>
      <c r="B155" s="1" t="s">
        <v>58</v>
      </c>
      <c r="C155" s="1" t="s">
        <v>1</v>
      </c>
      <c r="D155" s="1">
        <v>200</v>
      </c>
      <c r="E155" s="1" t="s">
        <v>2</v>
      </c>
      <c r="F155" s="1">
        <v>200</v>
      </c>
      <c r="G155" s="6">
        <v>200</v>
      </c>
    </row>
    <row r="156" spans="1:7" x14ac:dyDescent="0.3">
      <c r="A156" s="1" t="s">
        <v>198</v>
      </c>
      <c r="B156" s="1" t="s">
        <v>58</v>
      </c>
      <c r="C156" s="1" t="s">
        <v>4</v>
      </c>
      <c r="D156" s="1">
        <v>200</v>
      </c>
      <c r="E156" s="1" t="s">
        <v>2</v>
      </c>
      <c r="F156" s="1">
        <v>200</v>
      </c>
      <c r="G156" s="6">
        <v>200</v>
      </c>
    </row>
    <row r="157" spans="1:7" x14ac:dyDescent="0.3">
      <c r="A157" s="1" t="s">
        <v>198</v>
      </c>
      <c r="B157" s="1" t="s">
        <v>58</v>
      </c>
      <c r="C157" s="1" t="s">
        <v>4</v>
      </c>
      <c r="D157" s="1">
        <v>400</v>
      </c>
      <c r="E157" s="1" t="s">
        <v>2</v>
      </c>
      <c r="F157" s="1">
        <v>200</v>
      </c>
      <c r="G157" s="6">
        <v>400</v>
      </c>
    </row>
    <row r="158" spans="1:7" x14ac:dyDescent="0.3">
      <c r="A158" s="1" t="s">
        <v>199</v>
      </c>
      <c r="B158" s="1" t="s">
        <v>56</v>
      </c>
      <c r="C158" s="1" t="s">
        <v>1</v>
      </c>
      <c r="D158" s="1">
        <v>100</v>
      </c>
      <c r="E158" s="1" t="s">
        <v>2</v>
      </c>
      <c r="F158" s="1">
        <v>200</v>
      </c>
      <c r="G158" s="6">
        <v>200</v>
      </c>
    </row>
    <row r="159" spans="1:7" ht="15" customHeight="1" x14ac:dyDescent="0.3">
      <c r="A159" s="1" t="s">
        <v>200</v>
      </c>
      <c r="B159" s="1" t="s">
        <v>73</v>
      </c>
      <c r="C159" s="1" t="s">
        <v>263</v>
      </c>
      <c r="D159" s="1">
        <v>50</v>
      </c>
      <c r="E159" s="1" t="s">
        <v>2</v>
      </c>
      <c r="F159" s="1">
        <v>400</v>
      </c>
      <c r="G159" s="6">
        <v>200</v>
      </c>
    </row>
    <row r="160" spans="1:7" x14ac:dyDescent="0.3">
      <c r="A160" s="1" t="s">
        <v>200</v>
      </c>
      <c r="B160" s="1" t="s">
        <v>73</v>
      </c>
      <c r="C160" s="1" t="s">
        <v>263</v>
      </c>
      <c r="D160" s="1">
        <v>200</v>
      </c>
      <c r="E160" s="1" t="s">
        <v>2</v>
      </c>
      <c r="F160" s="1">
        <v>400</v>
      </c>
      <c r="G160" s="6">
        <v>400</v>
      </c>
    </row>
    <row r="161" spans="1:7" x14ac:dyDescent="0.3">
      <c r="A161" s="1" t="s">
        <v>200</v>
      </c>
      <c r="B161" s="1" t="s">
        <v>73</v>
      </c>
      <c r="C161" s="1" t="s">
        <v>264</v>
      </c>
      <c r="D161" s="1">
        <v>200</v>
      </c>
      <c r="E161" s="1" t="s">
        <v>2</v>
      </c>
      <c r="F161" s="1">
        <v>400</v>
      </c>
      <c r="G161" s="6">
        <v>200</v>
      </c>
    </row>
    <row r="162" spans="1:7" x14ac:dyDescent="0.3">
      <c r="A162" s="1" t="s">
        <v>200</v>
      </c>
      <c r="B162" s="1" t="s">
        <v>73</v>
      </c>
      <c r="C162" s="1" t="s">
        <v>4</v>
      </c>
      <c r="D162" s="1">
        <v>200</v>
      </c>
      <c r="E162" s="1" t="s">
        <v>2</v>
      </c>
      <c r="F162" s="1">
        <v>400</v>
      </c>
      <c r="G162" s="6">
        <v>500</v>
      </c>
    </row>
    <row r="163" spans="1:7" x14ac:dyDescent="0.3">
      <c r="A163" s="1" t="s">
        <v>201</v>
      </c>
      <c r="B163" s="1" t="s">
        <v>75</v>
      </c>
      <c r="C163" s="1" t="s">
        <v>1</v>
      </c>
      <c r="D163" s="1">
        <v>100</v>
      </c>
      <c r="E163" s="1" t="s">
        <v>2</v>
      </c>
      <c r="F163" s="1">
        <v>300</v>
      </c>
      <c r="G163" s="6">
        <v>300</v>
      </c>
    </row>
    <row r="164" spans="1:7" x14ac:dyDescent="0.3">
      <c r="A164" s="1" t="s">
        <v>201</v>
      </c>
      <c r="B164" s="1" t="s">
        <v>75</v>
      </c>
      <c r="C164" s="1" t="s">
        <v>1</v>
      </c>
      <c r="D164" s="1">
        <v>200</v>
      </c>
      <c r="E164" s="1" t="s">
        <v>2</v>
      </c>
      <c r="F164" s="1">
        <v>300</v>
      </c>
      <c r="G164" s="6">
        <v>800</v>
      </c>
    </row>
    <row r="165" spans="1:7" x14ac:dyDescent="0.3">
      <c r="A165" s="1" t="s">
        <v>201</v>
      </c>
      <c r="B165" s="1" t="s">
        <v>75</v>
      </c>
      <c r="C165" s="1" t="s">
        <v>4</v>
      </c>
      <c r="D165" s="1">
        <v>300</v>
      </c>
      <c r="E165" s="1" t="s">
        <v>2</v>
      </c>
      <c r="F165" s="1">
        <v>300</v>
      </c>
      <c r="G165" s="6">
        <v>300</v>
      </c>
    </row>
    <row r="166" spans="1:7" x14ac:dyDescent="0.3">
      <c r="A166" s="1" t="s">
        <v>3254</v>
      </c>
      <c r="B166" s="1" t="s">
        <v>3246</v>
      </c>
      <c r="C166" s="1" t="s">
        <v>1</v>
      </c>
      <c r="D166" s="1">
        <v>100</v>
      </c>
      <c r="E166" s="1" t="s">
        <v>2</v>
      </c>
      <c r="F166" s="1">
        <v>200</v>
      </c>
      <c r="G166" s="6">
        <v>200</v>
      </c>
    </row>
    <row r="167" spans="1:7" x14ac:dyDescent="0.3">
      <c r="A167" s="1" t="s">
        <v>3254</v>
      </c>
      <c r="B167" s="1" t="s">
        <v>3246</v>
      </c>
      <c r="C167" s="1" t="s">
        <v>4</v>
      </c>
      <c r="D167" s="1">
        <v>200</v>
      </c>
      <c r="E167" s="1" t="s">
        <v>2</v>
      </c>
      <c r="F167" s="1">
        <v>200</v>
      </c>
      <c r="G167" s="6">
        <v>200</v>
      </c>
    </row>
    <row r="168" spans="1:7" x14ac:dyDescent="0.3">
      <c r="A168" s="1" t="s">
        <v>202</v>
      </c>
      <c r="B168" s="1" t="s">
        <v>68</v>
      </c>
      <c r="C168" s="1" t="s">
        <v>1</v>
      </c>
      <c r="D168" s="1">
        <v>500</v>
      </c>
      <c r="E168" s="1" t="s">
        <v>2</v>
      </c>
      <c r="F168" s="1">
        <v>10000</v>
      </c>
      <c r="G168" s="6">
        <v>2000</v>
      </c>
    </row>
    <row r="169" spans="1:7" x14ac:dyDescent="0.3">
      <c r="A169" s="1" t="s">
        <v>202</v>
      </c>
      <c r="B169" s="1" t="s">
        <v>68</v>
      </c>
      <c r="C169" s="1" t="s">
        <v>4</v>
      </c>
      <c r="D169" s="1">
        <v>2500</v>
      </c>
      <c r="E169" s="1" t="s">
        <v>2</v>
      </c>
      <c r="F169" s="1">
        <v>10000</v>
      </c>
      <c r="G169" s="6">
        <v>2000</v>
      </c>
    </row>
    <row r="170" spans="1:7" x14ac:dyDescent="0.3">
      <c r="A170" s="1" t="s">
        <v>203</v>
      </c>
      <c r="B170" s="1" t="s">
        <v>72</v>
      </c>
      <c r="C170" s="1" t="s">
        <v>4</v>
      </c>
      <c r="D170" s="1">
        <v>50</v>
      </c>
      <c r="E170" s="1" t="s">
        <v>2</v>
      </c>
      <c r="F170" s="1">
        <v>50</v>
      </c>
      <c r="G170" s="6">
        <v>50</v>
      </c>
    </row>
    <row r="171" spans="1:7" x14ac:dyDescent="0.3">
      <c r="A171" s="1" t="s">
        <v>203</v>
      </c>
      <c r="B171" s="1" t="s">
        <v>72</v>
      </c>
      <c r="C171" s="1" t="s">
        <v>4</v>
      </c>
      <c r="D171" s="1">
        <v>70</v>
      </c>
      <c r="E171" s="1" t="s">
        <v>2</v>
      </c>
      <c r="F171" s="1">
        <v>50</v>
      </c>
      <c r="G171" s="6">
        <v>70</v>
      </c>
    </row>
    <row r="172" spans="1:7" ht="14.4" customHeight="1" x14ac:dyDescent="0.3">
      <c r="A172" s="1" t="s">
        <v>204</v>
      </c>
      <c r="B172" s="1" t="s">
        <v>76</v>
      </c>
      <c r="C172" s="1" t="s">
        <v>4</v>
      </c>
      <c r="D172" s="1">
        <v>100</v>
      </c>
      <c r="E172" s="1" t="s">
        <v>2</v>
      </c>
      <c r="F172" s="54">
        <v>100</v>
      </c>
      <c r="G172" s="6">
        <v>100</v>
      </c>
    </row>
    <row r="173" spans="1:7" x14ac:dyDescent="0.3">
      <c r="A173" s="1" t="s">
        <v>205</v>
      </c>
      <c r="B173" s="1" t="s">
        <v>44</v>
      </c>
      <c r="C173" s="1" t="s">
        <v>1</v>
      </c>
      <c r="D173" s="1">
        <v>150</v>
      </c>
      <c r="E173" s="1" t="s">
        <v>2</v>
      </c>
      <c r="F173" s="1">
        <v>600</v>
      </c>
      <c r="G173" s="6">
        <v>450</v>
      </c>
    </row>
    <row r="174" spans="1:7" x14ac:dyDescent="0.3">
      <c r="A174" s="1" t="s">
        <v>205</v>
      </c>
      <c r="B174" s="1" t="s">
        <v>44</v>
      </c>
      <c r="C174" s="1" t="s">
        <v>1</v>
      </c>
      <c r="D174" s="1">
        <v>300</v>
      </c>
      <c r="E174" s="1" t="s">
        <v>2</v>
      </c>
      <c r="F174" s="1">
        <v>600</v>
      </c>
      <c r="G174" s="6">
        <v>900</v>
      </c>
    </row>
    <row r="175" spans="1:7" x14ac:dyDescent="0.3">
      <c r="A175" s="1" t="s">
        <v>205</v>
      </c>
      <c r="B175" s="1" t="s">
        <v>44</v>
      </c>
      <c r="C175" s="1" t="s">
        <v>4</v>
      </c>
      <c r="D175" s="1">
        <v>600</v>
      </c>
      <c r="E175" s="1" t="s">
        <v>2</v>
      </c>
      <c r="F175" s="1">
        <v>600</v>
      </c>
      <c r="G175" s="6">
        <v>600</v>
      </c>
    </row>
    <row r="176" spans="1:7" x14ac:dyDescent="0.3">
      <c r="A176" s="1" t="s">
        <v>206</v>
      </c>
      <c r="B176" s="1" t="s">
        <v>34</v>
      </c>
      <c r="C176" s="1" t="s">
        <v>4</v>
      </c>
      <c r="D176" s="1">
        <v>500</v>
      </c>
      <c r="E176" s="1" t="s">
        <v>2</v>
      </c>
      <c r="F176" s="1">
        <v>600</v>
      </c>
      <c r="G176" s="6">
        <v>1000</v>
      </c>
    </row>
    <row r="177" spans="1:7" x14ac:dyDescent="0.3">
      <c r="A177" s="1" t="s">
        <v>207</v>
      </c>
      <c r="B177" s="1" t="s">
        <v>65</v>
      </c>
      <c r="C177" s="1" t="s">
        <v>1</v>
      </c>
      <c r="D177" s="1">
        <v>150</v>
      </c>
      <c r="E177" s="1" t="s">
        <v>2</v>
      </c>
      <c r="F177" s="1">
        <v>150</v>
      </c>
      <c r="G177" s="6">
        <v>300</v>
      </c>
    </row>
    <row r="178" spans="1:7" x14ac:dyDescent="0.3">
      <c r="A178" s="1" t="s">
        <v>208</v>
      </c>
      <c r="B178" s="1" t="s">
        <v>88</v>
      </c>
      <c r="C178" s="1" t="s">
        <v>1</v>
      </c>
      <c r="D178" s="1">
        <v>300</v>
      </c>
      <c r="E178" s="1" t="s">
        <v>2</v>
      </c>
      <c r="F178" s="1">
        <v>300</v>
      </c>
      <c r="G178" s="6">
        <v>300</v>
      </c>
    </row>
    <row r="179" spans="1:7" x14ac:dyDescent="0.3">
      <c r="A179" s="1" t="s">
        <v>209</v>
      </c>
      <c r="B179" s="1" t="s">
        <v>118</v>
      </c>
      <c r="C179" s="1" t="s">
        <v>1</v>
      </c>
      <c r="D179" s="1">
        <v>500</v>
      </c>
      <c r="E179" s="1" t="s">
        <v>2</v>
      </c>
      <c r="F179" s="1">
        <v>1500</v>
      </c>
      <c r="G179" s="6">
        <v>1500</v>
      </c>
    </row>
    <row r="180" spans="1:7" x14ac:dyDescent="0.3">
      <c r="A180" s="1" t="s">
        <v>210</v>
      </c>
      <c r="B180" s="1" t="s">
        <v>96</v>
      </c>
      <c r="C180" s="1" t="s">
        <v>1</v>
      </c>
      <c r="D180" s="1">
        <v>400</v>
      </c>
      <c r="E180" s="1" t="s">
        <v>2</v>
      </c>
      <c r="F180" s="1">
        <v>1200</v>
      </c>
      <c r="G180" s="6">
        <v>1200</v>
      </c>
    </row>
    <row r="181" spans="1:7" x14ac:dyDescent="0.3">
      <c r="A181" s="1" t="s">
        <v>211</v>
      </c>
      <c r="B181" s="1" t="s">
        <v>77</v>
      </c>
      <c r="C181" s="1" t="s">
        <v>1</v>
      </c>
      <c r="D181" s="1">
        <v>200</v>
      </c>
      <c r="E181" s="1" t="s">
        <v>2</v>
      </c>
      <c r="F181" s="1">
        <v>4000</v>
      </c>
      <c r="G181" s="6">
        <v>1000</v>
      </c>
    </row>
    <row r="182" spans="1:7" x14ac:dyDescent="0.3">
      <c r="A182" s="1" t="s">
        <v>211</v>
      </c>
      <c r="B182" s="1" t="s">
        <v>77</v>
      </c>
      <c r="C182" s="1" t="s">
        <v>1</v>
      </c>
      <c r="D182" s="1">
        <v>400</v>
      </c>
      <c r="E182" s="1" t="s">
        <v>2</v>
      </c>
      <c r="F182" s="1">
        <v>4000</v>
      </c>
      <c r="G182" s="6">
        <v>1000</v>
      </c>
    </row>
    <row r="183" spans="1:7" x14ac:dyDescent="0.3">
      <c r="A183" s="1" t="s">
        <v>211</v>
      </c>
      <c r="B183" s="1" t="s">
        <v>77</v>
      </c>
      <c r="C183" s="1" t="s">
        <v>1</v>
      </c>
      <c r="D183" s="1">
        <v>800</v>
      </c>
      <c r="E183" s="1" t="s">
        <v>2</v>
      </c>
      <c r="F183" s="1">
        <v>4000</v>
      </c>
      <c r="G183" s="6">
        <v>4000</v>
      </c>
    </row>
    <row r="184" spans="1:7" x14ac:dyDescent="0.3">
      <c r="A184" s="1" t="s">
        <v>211</v>
      </c>
      <c r="B184" s="1" t="s">
        <v>77</v>
      </c>
      <c r="C184" s="1" t="s">
        <v>4</v>
      </c>
      <c r="D184" s="1">
        <v>250</v>
      </c>
      <c r="E184" s="1" t="s">
        <v>2</v>
      </c>
      <c r="F184" s="1">
        <v>4000</v>
      </c>
      <c r="G184" s="6">
        <v>4000</v>
      </c>
    </row>
    <row r="185" spans="1:7" x14ac:dyDescent="0.3">
      <c r="A185" s="1" t="s">
        <v>211</v>
      </c>
      <c r="B185" s="1" t="s">
        <v>77</v>
      </c>
      <c r="C185" s="1" t="s">
        <v>4</v>
      </c>
      <c r="D185" s="1">
        <v>500</v>
      </c>
      <c r="E185" s="1" t="s">
        <v>2</v>
      </c>
      <c r="F185" s="1">
        <v>4000</v>
      </c>
      <c r="G185" s="6">
        <v>4000</v>
      </c>
    </row>
    <row r="186" spans="1:7" x14ac:dyDescent="0.3">
      <c r="A186" s="1" t="s">
        <v>211</v>
      </c>
      <c r="B186" s="1" t="s">
        <v>77</v>
      </c>
      <c r="C186" s="1" t="s">
        <v>4</v>
      </c>
      <c r="D186" s="1">
        <v>1000</v>
      </c>
      <c r="E186" s="1" t="s">
        <v>2</v>
      </c>
      <c r="F186" s="1">
        <v>4000</v>
      </c>
      <c r="G186" s="6">
        <v>4000</v>
      </c>
    </row>
    <row r="187" spans="1:7" x14ac:dyDescent="0.3">
      <c r="A187" s="1" t="s">
        <v>212</v>
      </c>
      <c r="B187" s="1" t="s">
        <v>135</v>
      </c>
      <c r="C187" s="1" t="s">
        <v>4</v>
      </c>
      <c r="D187" s="1">
        <v>500</v>
      </c>
      <c r="E187" s="1" t="s">
        <v>2</v>
      </c>
      <c r="F187" s="1">
        <v>500</v>
      </c>
      <c r="G187" s="6">
        <v>500</v>
      </c>
    </row>
    <row r="188" spans="1:7" x14ac:dyDescent="0.3">
      <c r="A188" s="1" t="s">
        <v>213</v>
      </c>
      <c r="B188" s="1" t="s">
        <v>90</v>
      </c>
      <c r="C188" s="1" t="s">
        <v>1</v>
      </c>
      <c r="D188" s="1">
        <v>500</v>
      </c>
      <c r="E188" s="1" t="s">
        <v>2</v>
      </c>
      <c r="F188" s="1">
        <v>3000</v>
      </c>
      <c r="G188" s="6">
        <v>3000</v>
      </c>
    </row>
    <row r="189" spans="1:7" x14ac:dyDescent="0.3">
      <c r="A189" s="1" t="s">
        <v>214</v>
      </c>
      <c r="B189" s="1" t="s">
        <v>117</v>
      </c>
      <c r="C189" s="1" t="s">
        <v>1</v>
      </c>
      <c r="D189" s="1">
        <v>450</v>
      </c>
      <c r="E189" s="1" t="s">
        <v>2</v>
      </c>
      <c r="F189" s="1">
        <v>900</v>
      </c>
      <c r="G189" s="6">
        <v>900</v>
      </c>
    </row>
    <row r="190" spans="1:7" x14ac:dyDescent="0.3">
      <c r="A190" s="1" t="s">
        <v>215</v>
      </c>
      <c r="B190" s="1" t="s">
        <v>102</v>
      </c>
      <c r="C190" s="1" t="s">
        <v>4</v>
      </c>
      <c r="D190" s="1">
        <v>6000</v>
      </c>
      <c r="E190" s="1" t="s">
        <v>2</v>
      </c>
      <c r="F190" s="1">
        <v>6500</v>
      </c>
      <c r="G190" s="6">
        <v>6000</v>
      </c>
    </row>
    <row r="191" spans="1:7" x14ac:dyDescent="0.3">
      <c r="A191" s="1" t="s">
        <v>216</v>
      </c>
      <c r="B191" s="1" t="s">
        <v>124</v>
      </c>
      <c r="C191" s="1" t="s">
        <v>1</v>
      </c>
      <c r="D191" s="1">
        <v>500</v>
      </c>
      <c r="E191" s="1" t="s">
        <v>2</v>
      </c>
      <c r="F191" s="1">
        <v>1800</v>
      </c>
      <c r="G191" s="6">
        <v>1800</v>
      </c>
    </row>
    <row r="192" spans="1:7" x14ac:dyDescent="0.3">
      <c r="A192" s="1" t="s">
        <v>222</v>
      </c>
      <c r="B192" s="1" t="s">
        <v>115</v>
      </c>
      <c r="C192" s="1" t="s">
        <v>1</v>
      </c>
      <c r="D192" s="1">
        <v>400</v>
      </c>
      <c r="E192" s="1" t="s">
        <v>2</v>
      </c>
      <c r="F192" s="1">
        <v>2400</v>
      </c>
      <c r="G192" s="6">
        <v>2400</v>
      </c>
    </row>
    <row r="193" spans="1:7" x14ac:dyDescent="0.3">
      <c r="A193" s="1" t="s">
        <v>217</v>
      </c>
      <c r="B193" s="1" t="s">
        <v>86</v>
      </c>
      <c r="C193" s="1" t="s">
        <v>1</v>
      </c>
      <c r="D193" s="1">
        <v>100</v>
      </c>
      <c r="E193" s="1" t="s">
        <v>2</v>
      </c>
      <c r="F193" s="1">
        <v>1200</v>
      </c>
      <c r="G193" s="6">
        <v>1200</v>
      </c>
    </row>
    <row r="194" spans="1:7" x14ac:dyDescent="0.3">
      <c r="A194" s="1" t="s">
        <v>217</v>
      </c>
      <c r="B194" s="1" t="s">
        <v>86</v>
      </c>
      <c r="C194" s="1" t="s">
        <v>1</v>
      </c>
      <c r="D194" s="1">
        <v>400</v>
      </c>
      <c r="E194" s="1" t="s">
        <v>2</v>
      </c>
      <c r="F194" s="1">
        <v>1200</v>
      </c>
      <c r="G194" s="6">
        <v>1200</v>
      </c>
    </row>
    <row r="195" spans="1:7" x14ac:dyDescent="0.3">
      <c r="A195" s="1" t="s">
        <v>218</v>
      </c>
      <c r="B195" s="1" t="s">
        <v>133</v>
      </c>
      <c r="C195" s="1" t="s">
        <v>1</v>
      </c>
      <c r="D195" s="1">
        <v>700</v>
      </c>
      <c r="E195" s="1" t="s">
        <v>2</v>
      </c>
      <c r="F195" s="1">
        <v>1400</v>
      </c>
      <c r="G195" s="6">
        <v>1400</v>
      </c>
    </row>
    <row r="196" spans="1:7" x14ac:dyDescent="0.3">
      <c r="A196" s="1" t="s">
        <v>219</v>
      </c>
      <c r="B196" s="1" t="s">
        <v>107</v>
      </c>
      <c r="C196" s="1" t="s">
        <v>1</v>
      </c>
      <c r="D196" s="1">
        <v>150</v>
      </c>
      <c r="E196" s="1" t="s">
        <v>2</v>
      </c>
      <c r="F196" s="1">
        <v>300</v>
      </c>
      <c r="G196" s="6">
        <v>300</v>
      </c>
    </row>
    <row r="197" spans="1:7" x14ac:dyDescent="0.3">
      <c r="A197" s="1" t="s">
        <v>219</v>
      </c>
      <c r="B197" s="1" t="s">
        <v>107</v>
      </c>
      <c r="C197" s="1" t="s">
        <v>1</v>
      </c>
      <c r="D197" s="1">
        <v>200</v>
      </c>
      <c r="E197" s="1" t="s">
        <v>2</v>
      </c>
      <c r="F197" s="1">
        <v>300</v>
      </c>
      <c r="G197" s="6">
        <v>300</v>
      </c>
    </row>
    <row r="198" spans="1:7" x14ac:dyDescent="0.3">
      <c r="A198" s="1" t="s">
        <v>219</v>
      </c>
      <c r="B198" s="1" t="s">
        <v>107</v>
      </c>
      <c r="C198" s="1" t="s">
        <v>1</v>
      </c>
      <c r="D198" s="1">
        <v>300</v>
      </c>
      <c r="E198" s="1" t="s">
        <v>2</v>
      </c>
      <c r="F198" s="1">
        <v>300</v>
      </c>
      <c r="G198" s="6">
        <v>300</v>
      </c>
    </row>
    <row r="199" spans="1:7" x14ac:dyDescent="0.3">
      <c r="A199" s="1" t="s">
        <v>220</v>
      </c>
      <c r="B199" s="1" t="s">
        <v>106</v>
      </c>
      <c r="C199" s="1" t="s">
        <v>1</v>
      </c>
      <c r="D199" s="1">
        <v>250</v>
      </c>
      <c r="E199" s="1" t="s">
        <v>2</v>
      </c>
      <c r="F199" s="1">
        <v>1000</v>
      </c>
      <c r="G199" s="6">
        <v>1000</v>
      </c>
    </row>
    <row r="200" spans="1:7" x14ac:dyDescent="0.3">
      <c r="A200" s="1" t="s">
        <v>221</v>
      </c>
      <c r="B200" s="1" t="s">
        <v>99</v>
      </c>
      <c r="C200" s="1" t="s">
        <v>1</v>
      </c>
      <c r="D200" s="1">
        <v>100</v>
      </c>
      <c r="E200" s="1" t="s">
        <v>2</v>
      </c>
      <c r="F200" s="1">
        <v>1200</v>
      </c>
      <c r="G200" s="6">
        <v>1200</v>
      </c>
    </row>
    <row r="201" spans="1:7" x14ac:dyDescent="0.3">
      <c r="A201" s="1" t="s">
        <v>221</v>
      </c>
      <c r="B201" s="1" t="s">
        <v>99</v>
      </c>
      <c r="C201" s="1" t="s">
        <v>1</v>
      </c>
      <c r="D201" s="1">
        <v>150</v>
      </c>
      <c r="E201" s="1" t="s">
        <v>2</v>
      </c>
      <c r="F201" s="1">
        <v>1200</v>
      </c>
      <c r="G201" s="6">
        <v>1200</v>
      </c>
    </row>
    <row r="202" spans="1:7" x14ac:dyDescent="0.3">
      <c r="A202" s="1" t="s">
        <v>221</v>
      </c>
      <c r="B202" s="1" t="s">
        <v>99</v>
      </c>
      <c r="C202" s="1" t="s">
        <v>1</v>
      </c>
      <c r="D202" s="1">
        <v>600</v>
      </c>
      <c r="E202" s="1" t="s">
        <v>2</v>
      </c>
      <c r="F202" s="1">
        <v>1200</v>
      </c>
      <c r="G202" s="6">
        <v>1200</v>
      </c>
    </row>
    <row r="203" spans="1:7" x14ac:dyDescent="0.3">
      <c r="A203" s="1" t="s">
        <v>221</v>
      </c>
      <c r="B203" s="1" t="s">
        <v>99</v>
      </c>
      <c r="C203" s="1" t="s">
        <v>1</v>
      </c>
      <c r="D203" s="1">
        <v>800</v>
      </c>
      <c r="E203" s="1" t="s">
        <v>2</v>
      </c>
      <c r="F203" s="1">
        <v>1200</v>
      </c>
      <c r="G203" s="6">
        <v>1200</v>
      </c>
    </row>
    <row r="204" spans="1:7" x14ac:dyDescent="0.3">
      <c r="A204" s="1" t="s">
        <v>223</v>
      </c>
      <c r="B204" s="1" t="s">
        <v>101</v>
      </c>
      <c r="C204" s="1" t="s">
        <v>1</v>
      </c>
      <c r="D204" s="1">
        <v>50</v>
      </c>
      <c r="E204" s="1" t="s">
        <v>2</v>
      </c>
      <c r="F204" s="1">
        <v>600</v>
      </c>
      <c r="G204" s="6">
        <v>600</v>
      </c>
    </row>
    <row r="205" spans="1:7" x14ac:dyDescent="0.3">
      <c r="A205" s="1" t="s">
        <v>223</v>
      </c>
      <c r="B205" s="1" t="s">
        <v>101</v>
      </c>
      <c r="C205" s="1" t="s">
        <v>1</v>
      </c>
      <c r="D205" s="1">
        <v>100</v>
      </c>
      <c r="E205" s="1" t="s">
        <v>2</v>
      </c>
      <c r="F205" s="1">
        <v>600</v>
      </c>
      <c r="G205" s="6">
        <v>600</v>
      </c>
    </row>
    <row r="206" spans="1:7" x14ac:dyDescent="0.3">
      <c r="A206" s="1" t="s">
        <v>223</v>
      </c>
      <c r="B206" s="1" t="s">
        <v>101</v>
      </c>
      <c r="C206" s="1" t="s">
        <v>1</v>
      </c>
      <c r="D206" s="1">
        <v>250</v>
      </c>
      <c r="E206" s="1" t="s">
        <v>2</v>
      </c>
      <c r="F206" s="1">
        <v>600</v>
      </c>
      <c r="G206" s="6">
        <v>600</v>
      </c>
    </row>
    <row r="207" spans="1:7" x14ac:dyDescent="0.3">
      <c r="A207" s="1" t="s">
        <v>223</v>
      </c>
      <c r="B207" s="1" t="s">
        <v>101</v>
      </c>
      <c r="C207" s="1" t="s">
        <v>4</v>
      </c>
      <c r="D207" s="1">
        <v>200</v>
      </c>
      <c r="E207" s="1" t="s">
        <v>2</v>
      </c>
      <c r="F207" s="1">
        <v>600</v>
      </c>
      <c r="G207" s="6">
        <v>600</v>
      </c>
    </row>
    <row r="208" spans="1:7" x14ac:dyDescent="0.3">
      <c r="A208" s="1" t="s">
        <v>224</v>
      </c>
      <c r="B208" s="1" t="s">
        <v>116</v>
      </c>
      <c r="C208" s="1" t="s">
        <v>1</v>
      </c>
      <c r="D208" s="1">
        <v>200</v>
      </c>
      <c r="E208" s="1" t="s">
        <v>2</v>
      </c>
      <c r="F208" s="1">
        <v>400</v>
      </c>
      <c r="G208" s="6">
        <v>400</v>
      </c>
    </row>
    <row r="209" spans="1:7" x14ac:dyDescent="0.3">
      <c r="A209" s="1" t="s">
        <v>224</v>
      </c>
      <c r="B209" s="1" t="s">
        <v>116</v>
      </c>
      <c r="C209" s="1" t="s">
        <v>1</v>
      </c>
      <c r="D209" s="1">
        <v>250</v>
      </c>
      <c r="E209" s="1" t="s">
        <v>2</v>
      </c>
      <c r="F209" s="1">
        <v>400</v>
      </c>
      <c r="G209" s="6">
        <v>400</v>
      </c>
    </row>
    <row r="210" spans="1:7" x14ac:dyDescent="0.3">
      <c r="A210" s="1" t="s">
        <v>224</v>
      </c>
      <c r="B210" s="1" t="s">
        <v>116</v>
      </c>
      <c r="C210" s="1" t="s">
        <v>1</v>
      </c>
      <c r="D210" s="1">
        <v>400</v>
      </c>
      <c r="E210" s="1" t="s">
        <v>2</v>
      </c>
      <c r="F210" s="1">
        <v>400</v>
      </c>
      <c r="G210" s="6">
        <v>400</v>
      </c>
    </row>
    <row r="211" spans="1:7" x14ac:dyDescent="0.3">
      <c r="A211" s="1" t="s">
        <v>225</v>
      </c>
      <c r="B211" s="1" t="s">
        <v>103</v>
      </c>
      <c r="C211" s="1" t="s">
        <v>1</v>
      </c>
      <c r="D211" s="1">
        <v>30</v>
      </c>
      <c r="E211" s="1" t="s">
        <v>2</v>
      </c>
      <c r="F211" s="1">
        <v>80</v>
      </c>
      <c r="G211" s="6">
        <v>80</v>
      </c>
    </row>
    <row r="212" spans="1:7" x14ac:dyDescent="0.3">
      <c r="A212" s="1" t="s">
        <v>225</v>
      </c>
      <c r="B212" s="1" t="s">
        <v>103</v>
      </c>
      <c r="C212" s="1" t="s">
        <v>1</v>
      </c>
      <c r="D212" s="1">
        <v>40</v>
      </c>
      <c r="E212" s="1" t="s">
        <v>2</v>
      </c>
      <c r="F212" s="1">
        <v>80</v>
      </c>
      <c r="G212" s="6">
        <v>80</v>
      </c>
    </row>
    <row r="213" spans="1:7" x14ac:dyDescent="0.3">
      <c r="A213" s="1" t="s">
        <v>226</v>
      </c>
      <c r="B213" s="1" t="s">
        <v>84</v>
      </c>
      <c r="C213" s="1" t="s">
        <v>1</v>
      </c>
      <c r="D213" s="1">
        <v>10</v>
      </c>
      <c r="E213" s="1" t="s">
        <v>2</v>
      </c>
      <c r="F213" s="1">
        <v>300</v>
      </c>
      <c r="G213" s="6">
        <v>300</v>
      </c>
    </row>
    <row r="214" spans="1:7" x14ac:dyDescent="0.3">
      <c r="A214" s="1" t="s">
        <v>226</v>
      </c>
      <c r="B214" s="1" t="s">
        <v>84</v>
      </c>
      <c r="C214" s="1" t="s">
        <v>1</v>
      </c>
      <c r="D214" s="1">
        <v>25</v>
      </c>
      <c r="E214" s="1" t="s">
        <v>2</v>
      </c>
      <c r="F214" s="1">
        <v>300</v>
      </c>
      <c r="G214" s="6">
        <v>300</v>
      </c>
    </row>
    <row r="215" spans="1:7" x14ac:dyDescent="0.3">
      <c r="A215" s="1" t="s">
        <v>226</v>
      </c>
      <c r="B215" s="1" t="s">
        <v>84</v>
      </c>
      <c r="C215" s="1" t="s">
        <v>1</v>
      </c>
      <c r="D215" s="1">
        <v>100</v>
      </c>
      <c r="E215" s="1" t="s">
        <v>2</v>
      </c>
      <c r="F215" s="1">
        <v>300</v>
      </c>
      <c r="G215" s="6">
        <v>300</v>
      </c>
    </row>
    <row r="216" spans="1:7" x14ac:dyDescent="0.3">
      <c r="A216" s="1" t="s">
        <v>226</v>
      </c>
      <c r="B216" s="1" t="s">
        <v>84</v>
      </c>
      <c r="C216" s="1" t="s">
        <v>1</v>
      </c>
      <c r="D216" s="1">
        <v>150</v>
      </c>
      <c r="E216" s="1" t="s">
        <v>2</v>
      </c>
      <c r="F216" s="1">
        <v>300</v>
      </c>
      <c r="G216" s="6">
        <v>300</v>
      </c>
    </row>
    <row r="217" spans="1:7" x14ac:dyDescent="0.3">
      <c r="A217" s="1" t="s">
        <v>226</v>
      </c>
      <c r="B217" s="1" t="s">
        <v>84</v>
      </c>
      <c r="C217" s="1" t="s">
        <v>1</v>
      </c>
      <c r="D217" s="1">
        <v>300</v>
      </c>
      <c r="E217" s="1" t="s">
        <v>2</v>
      </c>
      <c r="F217" s="1">
        <v>300</v>
      </c>
      <c r="G217" s="6">
        <v>300</v>
      </c>
    </row>
    <row r="218" spans="1:7" x14ac:dyDescent="0.3">
      <c r="A218" s="1" t="s">
        <v>227</v>
      </c>
      <c r="B218" s="1" t="s">
        <v>92</v>
      </c>
      <c r="C218" s="1" t="s">
        <v>1</v>
      </c>
      <c r="D218" s="1">
        <v>20</v>
      </c>
      <c r="E218" s="1" t="s">
        <v>2</v>
      </c>
      <c r="F218" s="1">
        <v>600</v>
      </c>
      <c r="G218" s="6">
        <v>600</v>
      </c>
    </row>
    <row r="219" spans="1:7" x14ac:dyDescent="0.3">
      <c r="A219" s="1" t="s">
        <v>227</v>
      </c>
      <c r="B219" s="1" t="s">
        <v>92</v>
      </c>
      <c r="C219" s="1" t="s">
        <v>1</v>
      </c>
      <c r="D219" s="1">
        <v>300</v>
      </c>
      <c r="E219" s="1" t="s">
        <v>2</v>
      </c>
      <c r="F219" s="1">
        <v>600</v>
      </c>
      <c r="G219" s="6">
        <v>600</v>
      </c>
    </row>
    <row r="220" spans="1:7" x14ac:dyDescent="0.3">
      <c r="A220" s="1" t="s">
        <v>228</v>
      </c>
      <c r="B220" s="1" t="s">
        <v>78</v>
      </c>
      <c r="C220" s="1" t="s">
        <v>1</v>
      </c>
      <c r="D220" s="1">
        <v>245</v>
      </c>
      <c r="E220" s="1" t="s">
        <v>2</v>
      </c>
      <c r="F220" s="1">
        <v>245</v>
      </c>
      <c r="G220" s="6">
        <v>245</v>
      </c>
    </row>
    <row r="221" spans="1:7" s="7" customFormat="1" x14ac:dyDescent="0.3">
      <c r="A221" s="1" t="s">
        <v>229</v>
      </c>
      <c r="B221" s="1" t="s">
        <v>127</v>
      </c>
      <c r="C221" s="1" t="s">
        <v>1</v>
      </c>
      <c r="D221" s="1">
        <v>10</v>
      </c>
      <c r="E221" s="1" t="s">
        <v>2</v>
      </c>
      <c r="F221" s="1">
        <v>10</v>
      </c>
      <c r="G221" s="6">
        <v>10</v>
      </c>
    </row>
    <row r="222" spans="1:7" x14ac:dyDescent="0.3">
      <c r="A222" s="1" t="s">
        <v>230</v>
      </c>
      <c r="B222" s="1" t="s">
        <v>123</v>
      </c>
      <c r="C222" s="1" t="s">
        <v>1</v>
      </c>
      <c r="D222" s="1">
        <v>200</v>
      </c>
      <c r="E222" s="1" t="s">
        <v>2</v>
      </c>
      <c r="F222" s="1">
        <v>200</v>
      </c>
      <c r="G222" s="6">
        <v>200</v>
      </c>
    </row>
    <row r="223" spans="1:7" x14ac:dyDescent="0.3">
      <c r="A223" s="1" t="s">
        <v>231</v>
      </c>
      <c r="B223" s="1" t="s">
        <v>110</v>
      </c>
      <c r="C223" s="1" t="s">
        <v>1</v>
      </c>
      <c r="D223" s="1">
        <v>0.5</v>
      </c>
      <c r="E223" s="1" t="s">
        <v>2</v>
      </c>
      <c r="F223" s="1">
        <v>0.5</v>
      </c>
      <c r="G223" s="6">
        <v>0.5</v>
      </c>
    </row>
    <row r="224" spans="1:7" x14ac:dyDescent="0.3">
      <c r="A224" s="1" t="s">
        <v>231</v>
      </c>
      <c r="B224" s="1" t="s">
        <v>110</v>
      </c>
      <c r="C224" s="1" t="s">
        <v>1</v>
      </c>
      <c r="D224" s="1">
        <v>1</v>
      </c>
      <c r="E224" s="1" t="s">
        <v>2</v>
      </c>
      <c r="F224" s="1">
        <v>0.5</v>
      </c>
      <c r="G224" s="6">
        <v>0.5</v>
      </c>
    </row>
    <row r="225" spans="1:7" x14ac:dyDescent="0.3">
      <c r="A225" s="7" t="s">
        <v>353</v>
      </c>
      <c r="B225" s="7" t="s">
        <v>354</v>
      </c>
      <c r="C225" s="7" t="s">
        <v>1</v>
      </c>
      <c r="D225" s="7">
        <v>25</v>
      </c>
      <c r="E225" s="7" t="s">
        <v>2</v>
      </c>
      <c r="F225" s="7">
        <v>25</v>
      </c>
      <c r="G225" s="6">
        <v>25</v>
      </c>
    </row>
    <row r="226" spans="1:7" x14ac:dyDescent="0.3">
      <c r="A226" s="1" t="s">
        <v>232</v>
      </c>
      <c r="B226" s="1" t="s">
        <v>85</v>
      </c>
      <c r="C226" s="1" t="s">
        <v>1</v>
      </c>
      <c r="D226" s="1">
        <v>50</v>
      </c>
      <c r="E226" s="1" t="s">
        <v>2</v>
      </c>
      <c r="F226" s="1">
        <v>400</v>
      </c>
      <c r="G226" s="6">
        <v>400</v>
      </c>
    </row>
    <row r="227" spans="1:7" x14ac:dyDescent="0.3">
      <c r="A227" s="1" t="s">
        <v>232</v>
      </c>
      <c r="B227" s="1" t="s">
        <v>85</v>
      </c>
      <c r="C227" s="1" t="s">
        <v>1</v>
      </c>
      <c r="D227" s="1">
        <v>200</v>
      </c>
      <c r="E227" s="1" t="s">
        <v>2</v>
      </c>
      <c r="F227" s="1">
        <v>400</v>
      </c>
      <c r="G227" s="6">
        <v>400</v>
      </c>
    </row>
    <row r="228" spans="1:7" x14ac:dyDescent="0.3">
      <c r="A228" s="1" t="s">
        <v>232</v>
      </c>
      <c r="B228" s="1" t="s">
        <v>85</v>
      </c>
      <c r="C228" s="1" t="s">
        <v>1</v>
      </c>
      <c r="D228" s="1">
        <v>400</v>
      </c>
      <c r="E228" s="1" t="s">
        <v>2</v>
      </c>
      <c r="F228" s="1">
        <v>400</v>
      </c>
      <c r="G228" s="6">
        <v>400</v>
      </c>
    </row>
    <row r="229" spans="1:7" x14ac:dyDescent="0.3">
      <c r="A229" s="1" t="s">
        <v>233</v>
      </c>
      <c r="B229" s="1" t="s">
        <v>94</v>
      </c>
      <c r="C229" s="1" t="s">
        <v>1</v>
      </c>
      <c r="D229" s="1">
        <v>200</v>
      </c>
      <c r="E229" s="1" t="s">
        <v>2</v>
      </c>
      <c r="F229" s="1">
        <v>600</v>
      </c>
      <c r="G229" s="6">
        <v>600</v>
      </c>
    </row>
    <row r="230" spans="1:7" x14ac:dyDescent="0.3">
      <c r="A230" s="1" t="s">
        <v>233</v>
      </c>
      <c r="B230" s="1" t="s">
        <v>94</v>
      </c>
      <c r="C230" s="1" t="s">
        <v>1</v>
      </c>
      <c r="D230" s="1">
        <v>600</v>
      </c>
      <c r="E230" s="1" t="s">
        <v>2</v>
      </c>
      <c r="F230" s="1">
        <v>600</v>
      </c>
      <c r="G230" s="6">
        <v>600</v>
      </c>
    </row>
    <row r="231" spans="1:7" x14ac:dyDescent="0.3">
      <c r="A231" s="1" t="s">
        <v>234</v>
      </c>
      <c r="B231" s="1" t="s">
        <v>104</v>
      </c>
      <c r="C231" s="1" t="s">
        <v>1</v>
      </c>
      <c r="D231" s="1">
        <v>200</v>
      </c>
      <c r="E231" s="1" t="s">
        <v>2</v>
      </c>
      <c r="F231" s="1">
        <v>400</v>
      </c>
      <c r="G231" s="6">
        <v>400</v>
      </c>
    </row>
    <row r="232" spans="1:7" x14ac:dyDescent="0.3">
      <c r="A232" s="1" t="s">
        <v>237</v>
      </c>
      <c r="B232" s="1" t="s">
        <v>98</v>
      </c>
      <c r="C232" s="1" t="s">
        <v>1</v>
      </c>
      <c r="D232" s="1">
        <v>25</v>
      </c>
      <c r="E232" s="1" t="s">
        <v>2</v>
      </c>
      <c r="F232" s="1">
        <v>25</v>
      </c>
      <c r="G232" s="6">
        <v>25</v>
      </c>
    </row>
    <row r="233" spans="1:7" x14ac:dyDescent="0.3">
      <c r="A233" s="1" t="s">
        <v>3255</v>
      </c>
      <c r="B233" s="1" t="s">
        <v>3253</v>
      </c>
      <c r="C233" s="1" t="s">
        <v>1</v>
      </c>
      <c r="D233" s="1">
        <v>100</v>
      </c>
      <c r="E233" s="1" t="s">
        <v>2</v>
      </c>
      <c r="F233" s="1">
        <v>100</v>
      </c>
      <c r="G233" s="6">
        <v>100</v>
      </c>
    </row>
    <row r="234" spans="1:7" x14ac:dyDescent="0.3">
      <c r="A234" s="1" t="s">
        <v>355</v>
      </c>
      <c r="B234" s="1" t="s">
        <v>356</v>
      </c>
      <c r="C234" s="1" t="s">
        <v>1</v>
      </c>
      <c r="D234" s="1">
        <v>30</v>
      </c>
      <c r="E234" s="1" t="s">
        <v>2</v>
      </c>
      <c r="F234" s="1">
        <v>150</v>
      </c>
      <c r="G234" s="6">
        <v>150</v>
      </c>
    </row>
    <row r="235" spans="1:7" x14ac:dyDescent="0.3">
      <c r="A235" s="1" t="s">
        <v>355</v>
      </c>
      <c r="B235" s="1" t="s">
        <v>356</v>
      </c>
      <c r="C235" s="1" t="s">
        <v>1</v>
      </c>
      <c r="D235" s="1">
        <v>48</v>
      </c>
      <c r="E235" s="1" t="s">
        <v>2</v>
      </c>
      <c r="F235" s="1">
        <v>150</v>
      </c>
      <c r="G235" s="6">
        <v>150</v>
      </c>
    </row>
    <row r="236" spans="1:7" x14ac:dyDescent="0.3">
      <c r="A236" s="1" t="s">
        <v>355</v>
      </c>
      <c r="B236" s="1" t="s">
        <v>356</v>
      </c>
      <c r="C236" s="1" t="s">
        <v>1</v>
      </c>
      <c r="D236" s="1">
        <v>70</v>
      </c>
      <c r="E236" s="1" t="s">
        <v>2</v>
      </c>
      <c r="F236" s="1">
        <v>150</v>
      </c>
      <c r="G236" s="6">
        <v>150</v>
      </c>
    </row>
    <row r="237" spans="1:7" x14ac:dyDescent="0.3">
      <c r="A237" s="1" t="s">
        <v>235</v>
      </c>
      <c r="B237" s="1" t="s">
        <v>95</v>
      </c>
      <c r="C237" s="1" t="s">
        <v>1</v>
      </c>
      <c r="D237" s="1">
        <v>200</v>
      </c>
      <c r="E237" s="1" t="s">
        <v>2</v>
      </c>
      <c r="F237" s="1">
        <v>1000</v>
      </c>
      <c r="G237" s="6">
        <v>1000</v>
      </c>
    </row>
    <row r="238" spans="1:7" x14ac:dyDescent="0.3">
      <c r="A238" s="1" t="s">
        <v>235</v>
      </c>
      <c r="B238" s="1" t="s">
        <v>95</v>
      </c>
      <c r="C238" s="1" t="s">
        <v>1</v>
      </c>
      <c r="D238" s="1">
        <v>400</v>
      </c>
      <c r="E238" s="1" t="s">
        <v>2</v>
      </c>
      <c r="F238" s="1">
        <v>1000</v>
      </c>
      <c r="G238" s="6">
        <v>1000</v>
      </c>
    </row>
    <row r="239" spans="1:7" x14ac:dyDescent="0.3">
      <c r="A239" s="1" t="s">
        <v>276</v>
      </c>
      <c r="B239" s="1" t="s">
        <v>277</v>
      </c>
      <c r="C239" s="1" t="s">
        <v>1</v>
      </c>
      <c r="D239" s="1">
        <v>200</v>
      </c>
      <c r="E239" s="1" t="s">
        <v>2</v>
      </c>
      <c r="F239" s="1">
        <v>2400</v>
      </c>
      <c r="G239" s="6">
        <v>2400</v>
      </c>
    </row>
    <row r="240" spans="1:7" x14ac:dyDescent="0.3">
      <c r="A240" s="1" t="s">
        <v>236</v>
      </c>
      <c r="B240" s="1" t="s">
        <v>134</v>
      </c>
      <c r="C240" s="1" t="s">
        <v>1</v>
      </c>
      <c r="D240" s="1">
        <v>150</v>
      </c>
      <c r="E240" s="1" t="s">
        <v>2</v>
      </c>
      <c r="F240" s="1">
        <v>150</v>
      </c>
      <c r="G240" s="6">
        <v>150</v>
      </c>
    </row>
    <row r="241" spans="1:7" x14ac:dyDescent="0.3">
      <c r="A241" s="1" t="s">
        <v>238</v>
      </c>
      <c r="B241" s="1" t="s">
        <v>83</v>
      </c>
      <c r="C241" s="1" t="s">
        <v>1</v>
      </c>
      <c r="D241" s="1">
        <v>30</v>
      </c>
      <c r="E241" s="1" t="s">
        <v>2</v>
      </c>
      <c r="F241" s="1">
        <v>60</v>
      </c>
      <c r="G241" s="6">
        <v>60</v>
      </c>
    </row>
    <row r="242" spans="1:7" x14ac:dyDescent="0.3">
      <c r="A242" s="1" t="s">
        <v>238</v>
      </c>
      <c r="B242" s="1" t="s">
        <v>83</v>
      </c>
      <c r="C242" s="1" t="s">
        <v>1</v>
      </c>
      <c r="D242" s="1">
        <v>60</v>
      </c>
      <c r="E242" s="1" t="s">
        <v>2</v>
      </c>
      <c r="F242" s="1">
        <v>60</v>
      </c>
      <c r="G242" s="6">
        <v>60</v>
      </c>
    </row>
    <row r="243" spans="1:7" x14ac:dyDescent="0.3">
      <c r="A243" s="1" t="s">
        <v>239</v>
      </c>
      <c r="B243" s="1" t="s">
        <v>119</v>
      </c>
      <c r="C243" s="1" t="s">
        <v>1</v>
      </c>
      <c r="D243" s="1">
        <v>400</v>
      </c>
      <c r="E243" s="1" t="s">
        <v>2</v>
      </c>
      <c r="F243" s="1">
        <v>400</v>
      </c>
      <c r="G243" s="6">
        <v>400</v>
      </c>
    </row>
    <row r="244" spans="1:7" s="7" customFormat="1" x14ac:dyDescent="0.3">
      <c r="A244" s="1" t="s">
        <v>240</v>
      </c>
      <c r="B244" s="1" t="s">
        <v>109</v>
      </c>
      <c r="C244" s="1" t="s">
        <v>1</v>
      </c>
      <c r="D244" s="1">
        <v>250</v>
      </c>
      <c r="E244" s="1" t="s">
        <v>2</v>
      </c>
      <c r="F244" s="1">
        <v>500</v>
      </c>
      <c r="G244" s="6">
        <v>500</v>
      </c>
    </row>
    <row r="245" spans="1:7" x14ac:dyDescent="0.3">
      <c r="A245" s="1" t="s">
        <v>241</v>
      </c>
      <c r="B245" s="1" t="s">
        <v>111</v>
      </c>
      <c r="C245" s="1" t="s">
        <v>1</v>
      </c>
      <c r="D245" s="1">
        <v>490</v>
      </c>
      <c r="E245" s="1" t="s">
        <v>2</v>
      </c>
      <c r="F245" s="1">
        <v>490</v>
      </c>
      <c r="G245" s="6">
        <v>490</v>
      </c>
    </row>
    <row r="246" spans="1:7" x14ac:dyDescent="0.3">
      <c r="A246" s="1" t="s">
        <v>242</v>
      </c>
      <c r="B246" s="1" t="s">
        <v>120</v>
      </c>
      <c r="C246" s="1" t="s">
        <v>1</v>
      </c>
      <c r="D246" s="1">
        <v>137.5</v>
      </c>
      <c r="E246" s="1" t="s">
        <v>2</v>
      </c>
      <c r="F246" s="1">
        <v>275</v>
      </c>
      <c r="G246" s="6">
        <v>275</v>
      </c>
    </row>
    <row r="247" spans="1:7" x14ac:dyDescent="0.3">
      <c r="A247" s="1" t="s">
        <v>243</v>
      </c>
      <c r="B247" s="1" t="s">
        <v>89</v>
      </c>
      <c r="C247" s="1" t="s">
        <v>1</v>
      </c>
      <c r="D247" s="1">
        <v>100</v>
      </c>
      <c r="E247" s="1" t="s">
        <v>2</v>
      </c>
      <c r="F247" s="1">
        <v>100</v>
      </c>
      <c r="G247" s="6">
        <v>100</v>
      </c>
    </row>
    <row r="248" spans="1:7" x14ac:dyDescent="0.3">
      <c r="A248" s="1" t="s">
        <v>244</v>
      </c>
      <c r="B248" s="1" t="s">
        <v>122</v>
      </c>
      <c r="C248" s="1" t="s">
        <v>1</v>
      </c>
      <c r="D248" s="1">
        <v>500</v>
      </c>
      <c r="E248" s="1" t="s">
        <v>2</v>
      </c>
      <c r="F248" s="1">
        <v>500</v>
      </c>
      <c r="G248" s="6">
        <v>500</v>
      </c>
    </row>
    <row r="249" spans="1:7" x14ac:dyDescent="0.3">
      <c r="A249" s="8" t="s">
        <v>358</v>
      </c>
      <c r="B249" s="7" t="s">
        <v>359</v>
      </c>
      <c r="C249" s="7" t="s">
        <v>1</v>
      </c>
      <c r="D249" s="7">
        <v>100</v>
      </c>
      <c r="E249" s="7" t="s">
        <v>2</v>
      </c>
      <c r="F249" s="7">
        <v>300</v>
      </c>
      <c r="G249" s="6">
        <v>300</v>
      </c>
    </row>
    <row r="250" spans="1:7" x14ac:dyDescent="0.3">
      <c r="A250" s="1" t="s">
        <v>245</v>
      </c>
      <c r="B250" s="1" t="s">
        <v>114</v>
      </c>
      <c r="C250" s="1" t="s">
        <v>1</v>
      </c>
      <c r="D250" s="1">
        <v>450</v>
      </c>
      <c r="E250" s="1" t="s">
        <v>2</v>
      </c>
      <c r="F250" s="1">
        <v>900</v>
      </c>
      <c r="G250" s="6">
        <v>900</v>
      </c>
    </row>
    <row r="251" spans="1:7" x14ac:dyDescent="0.3">
      <c r="A251" s="1" t="s">
        <v>246</v>
      </c>
      <c r="B251" s="1" t="s">
        <v>131</v>
      </c>
      <c r="C251" s="1" t="s">
        <v>1</v>
      </c>
      <c r="D251" s="1">
        <v>900</v>
      </c>
      <c r="E251" s="1" t="s">
        <v>2</v>
      </c>
      <c r="F251" s="1">
        <v>900</v>
      </c>
      <c r="G251" s="6">
        <v>900</v>
      </c>
    </row>
    <row r="252" spans="1:7" x14ac:dyDescent="0.3">
      <c r="A252" s="1" t="s">
        <v>247</v>
      </c>
      <c r="B252" s="1" t="s">
        <v>126</v>
      </c>
      <c r="C252" s="1" t="s">
        <v>1</v>
      </c>
      <c r="D252" s="1">
        <v>445</v>
      </c>
      <c r="E252" s="1" t="s">
        <v>2</v>
      </c>
      <c r="F252" s="1">
        <v>445</v>
      </c>
      <c r="G252" s="6">
        <v>445</v>
      </c>
    </row>
    <row r="253" spans="1:7" x14ac:dyDescent="0.3">
      <c r="A253" s="1" t="s">
        <v>248</v>
      </c>
      <c r="B253" s="1" t="s">
        <v>82</v>
      </c>
      <c r="C253" s="1" t="s">
        <v>1</v>
      </c>
      <c r="D253" s="1">
        <v>750</v>
      </c>
      <c r="E253" s="1" t="s">
        <v>2</v>
      </c>
      <c r="F253" s="1">
        <v>1500</v>
      </c>
      <c r="G253" s="6">
        <v>1500</v>
      </c>
    </row>
    <row r="254" spans="1:7" x14ac:dyDescent="0.3">
      <c r="A254" s="1" t="s">
        <v>249</v>
      </c>
      <c r="B254" s="1" t="s">
        <v>130</v>
      </c>
      <c r="C254" s="1" t="s">
        <v>1</v>
      </c>
      <c r="D254" s="1">
        <v>1045</v>
      </c>
      <c r="E254" s="1" t="s">
        <v>2</v>
      </c>
      <c r="F254" s="1">
        <v>1045</v>
      </c>
      <c r="G254" s="6">
        <v>1045</v>
      </c>
    </row>
    <row r="255" spans="1:7" x14ac:dyDescent="0.3">
      <c r="A255" s="1" t="s">
        <v>250</v>
      </c>
      <c r="B255" s="1" t="s">
        <v>129</v>
      </c>
      <c r="C255" s="1" t="s">
        <v>1</v>
      </c>
      <c r="D255" s="1">
        <v>470</v>
      </c>
      <c r="E255" s="1" t="s">
        <v>2</v>
      </c>
      <c r="F255" s="1">
        <v>470</v>
      </c>
      <c r="G255" s="6">
        <v>470</v>
      </c>
    </row>
    <row r="256" spans="1:7" x14ac:dyDescent="0.3">
      <c r="A256" s="1" t="s">
        <v>251</v>
      </c>
      <c r="B256" s="1" t="s">
        <v>100</v>
      </c>
      <c r="C256" s="1" t="s">
        <v>1</v>
      </c>
      <c r="D256" s="1">
        <v>745</v>
      </c>
      <c r="E256" s="1" t="s">
        <v>2</v>
      </c>
      <c r="F256" s="1">
        <v>745</v>
      </c>
      <c r="G256" s="6">
        <v>745</v>
      </c>
    </row>
    <row r="257" spans="1:7" x14ac:dyDescent="0.3">
      <c r="A257" s="1" t="s">
        <v>252</v>
      </c>
      <c r="B257" s="1" t="s">
        <v>91</v>
      </c>
      <c r="C257" s="1" t="s">
        <v>1</v>
      </c>
      <c r="D257" s="1">
        <v>200</v>
      </c>
      <c r="E257" s="1" t="s">
        <v>2</v>
      </c>
      <c r="F257" s="1">
        <v>800</v>
      </c>
      <c r="G257" s="6">
        <v>800</v>
      </c>
    </row>
    <row r="258" spans="1:7" x14ac:dyDescent="0.3">
      <c r="A258" s="1" t="s">
        <v>252</v>
      </c>
      <c r="B258" s="1" t="s">
        <v>91</v>
      </c>
      <c r="C258" s="1" t="s">
        <v>1</v>
      </c>
      <c r="D258" s="1">
        <v>400</v>
      </c>
      <c r="E258" s="1" t="s">
        <v>2</v>
      </c>
      <c r="F258" s="1">
        <v>800</v>
      </c>
      <c r="G258" s="6">
        <v>800</v>
      </c>
    </row>
    <row r="259" spans="1:7" x14ac:dyDescent="0.3">
      <c r="A259" s="1" t="s">
        <v>253</v>
      </c>
      <c r="B259" s="1" t="s">
        <v>113</v>
      </c>
      <c r="C259" s="1" t="s">
        <v>1</v>
      </c>
      <c r="D259" s="1">
        <v>950</v>
      </c>
      <c r="E259" s="1" t="s">
        <v>2</v>
      </c>
      <c r="F259" s="1">
        <v>950</v>
      </c>
      <c r="G259" s="6">
        <v>950</v>
      </c>
    </row>
    <row r="260" spans="1:7" x14ac:dyDescent="0.3">
      <c r="A260" s="1" t="s">
        <v>254</v>
      </c>
      <c r="B260" s="1" t="s">
        <v>97</v>
      </c>
      <c r="C260" s="1" t="s">
        <v>1</v>
      </c>
      <c r="D260" s="1">
        <v>950</v>
      </c>
      <c r="E260" s="1" t="s">
        <v>2</v>
      </c>
      <c r="F260" s="1">
        <v>950</v>
      </c>
      <c r="G260" s="6">
        <v>950</v>
      </c>
    </row>
    <row r="261" spans="1:7" x14ac:dyDescent="0.3">
      <c r="A261" s="1" t="s">
        <v>255</v>
      </c>
      <c r="B261" s="1" t="s">
        <v>121</v>
      </c>
      <c r="C261" s="1" t="s">
        <v>1</v>
      </c>
      <c r="D261" s="1">
        <v>200</v>
      </c>
      <c r="E261" s="1" t="s">
        <v>2</v>
      </c>
      <c r="F261" s="1">
        <v>200</v>
      </c>
      <c r="G261" s="6">
        <v>200</v>
      </c>
    </row>
    <row r="262" spans="1:7" x14ac:dyDescent="0.3">
      <c r="A262" s="1" t="s">
        <v>256</v>
      </c>
      <c r="B262" s="1" t="s">
        <v>112</v>
      </c>
      <c r="C262" s="1" t="s">
        <v>1</v>
      </c>
      <c r="D262" s="1">
        <v>510</v>
      </c>
      <c r="E262" s="1" t="s">
        <v>2</v>
      </c>
      <c r="F262" s="1">
        <v>510</v>
      </c>
      <c r="G262" s="6">
        <v>510</v>
      </c>
    </row>
    <row r="263" spans="1:7" x14ac:dyDescent="0.3">
      <c r="A263" s="1" t="s">
        <v>257</v>
      </c>
      <c r="B263" s="1" t="s">
        <v>105</v>
      </c>
      <c r="C263" s="1" t="s">
        <v>1</v>
      </c>
      <c r="D263" s="1">
        <v>200</v>
      </c>
      <c r="E263" s="1" t="s">
        <v>2</v>
      </c>
      <c r="F263" s="1">
        <v>200</v>
      </c>
      <c r="G263" s="6">
        <v>200</v>
      </c>
    </row>
    <row r="264" spans="1:7" x14ac:dyDescent="0.3">
      <c r="A264" s="1" t="s">
        <v>3209</v>
      </c>
      <c r="B264" s="1" t="s">
        <v>3170</v>
      </c>
      <c r="C264" s="1" t="s">
        <v>1</v>
      </c>
      <c r="D264" s="1">
        <v>275</v>
      </c>
      <c r="E264" s="1" t="s">
        <v>2</v>
      </c>
      <c r="F264" s="1">
        <v>275</v>
      </c>
      <c r="G264" s="6">
        <v>275</v>
      </c>
    </row>
    <row r="265" spans="1:7" x14ac:dyDescent="0.3">
      <c r="A265" s="1" t="s">
        <v>3210</v>
      </c>
      <c r="B265" s="1" t="s">
        <v>3173</v>
      </c>
      <c r="C265" s="1" t="s">
        <v>1</v>
      </c>
      <c r="D265" s="1">
        <v>75</v>
      </c>
      <c r="E265" s="1" t="s">
        <v>2</v>
      </c>
      <c r="F265" s="1">
        <v>75</v>
      </c>
      <c r="G265" s="6">
        <v>75</v>
      </c>
    </row>
    <row r="266" spans="1:7" x14ac:dyDescent="0.3">
      <c r="A266" t="s">
        <v>361</v>
      </c>
      <c r="B266" s="1" t="s">
        <v>360</v>
      </c>
      <c r="C266" s="1" t="s">
        <v>1</v>
      </c>
      <c r="D266" s="1">
        <v>1160</v>
      </c>
      <c r="E266" s="1" t="s">
        <v>2</v>
      </c>
      <c r="F266" s="1">
        <v>1160</v>
      </c>
      <c r="G266" s="6">
        <v>1160</v>
      </c>
    </row>
    <row r="267" spans="1:7" x14ac:dyDescent="0.3">
      <c r="A267" s="1" t="s">
        <v>3256</v>
      </c>
      <c r="B267" s="1" t="s">
        <v>3251</v>
      </c>
      <c r="C267" s="1" t="s">
        <v>1</v>
      </c>
      <c r="D267" s="1">
        <v>645</v>
      </c>
      <c r="E267" s="1" t="s">
        <v>2</v>
      </c>
      <c r="F267" s="1">
        <v>645</v>
      </c>
      <c r="G267" s="6">
        <v>645</v>
      </c>
    </row>
    <row r="268" spans="1:7" x14ac:dyDescent="0.3">
      <c r="A268" s="1" t="s">
        <v>3257</v>
      </c>
      <c r="B268" s="1" t="s">
        <v>3249</v>
      </c>
      <c r="C268" s="1" t="s">
        <v>1</v>
      </c>
      <c r="D268" s="1">
        <v>350</v>
      </c>
      <c r="E268" s="1" t="s">
        <v>2</v>
      </c>
      <c r="F268" s="1">
        <v>350</v>
      </c>
      <c r="G268" s="6">
        <v>350</v>
      </c>
    </row>
    <row r="269" spans="1:7" x14ac:dyDescent="0.3">
      <c r="A269" s="1" t="s">
        <v>258</v>
      </c>
      <c r="B269" s="1" t="s">
        <v>128</v>
      </c>
      <c r="C269" s="1" t="s">
        <v>1</v>
      </c>
      <c r="D269" s="1">
        <v>500</v>
      </c>
      <c r="E269" s="1" t="s">
        <v>2</v>
      </c>
      <c r="F269" s="1">
        <v>3000</v>
      </c>
      <c r="G269" s="6">
        <v>3000</v>
      </c>
    </row>
    <row r="270" spans="1:7" x14ac:dyDescent="0.3">
      <c r="A270" s="1" t="s">
        <v>259</v>
      </c>
      <c r="B270" s="1" t="s">
        <v>87</v>
      </c>
      <c r="C270" s="1" t="s">
        <v>4</v>
      </c>
      <c r="D270" s="1">
        <v>90</v>
      </c>
      <c r="E270" s="1" t="s">
        <v>2</v>
      </c>
      <c r="F270" s="1">
        <v>180</v>
      </c>
      <c r="G270" s="6">
        <v>180</v>
      </c>
    </row>
    <row r="271" spans="1:7" x14ac:dyDescent="0.3">
      <c r="A271" s="1" t="s">
        <v>260</v>
      </c>
      <c r="B271" s="1" t="s">
        <v>125</v>
      </c>
      <c r="C271" s="1" t="s">
        <v>1</v>
      </c>
      <c r="D271" s="1">
        <v>400</v>
      </c>
      <c r="E271" s="1" t="s">
        <v>2</v>
      </c>
      <c r="F271" s="1">
        <v>800</v>
      </c>
      <c r="G271" s="6">
        <v>800</v>
      </c>
    </row>
    <row r="272" spans="1:7" x14ac:dyDescent="0.3">
      <c r="A272" s="1" t="s">
        <v>261</v>
      </c>
      <c r="B272" s="1" t="s">
        <v>108</v>
      </c>
      <c r="C272" s="1" t="s">
        <v>1</v>
      </c>
      <c r="D272" s="1">
        <v>150</v>
      </c>
      <c r="E272" s="1" t="s">
        <v>2</v>
      </c>
      <c r="F272" s="1">
        <v>600</v>
      </c>
      <c r="G272" s="6">
        <v>600</v>
      </c>
    </row>
    <row r="273" spans="1:7" x14ac:dyDescent="0.3">
      <c r="A273" s="1" t="s">
        <v>261</v>
      </c>
      <c r="B273" s="1" t="s">
        <v>108</v>
      </c>
      <c r="C273" s="1" t="s">
        <v>1</v>
      </c>
      <c r="D273" s="1">
        <v>300</v>
      </c>
      <c r="E273" s="1" t="s">
        <v>2</v>
      </c>
      <c r="F273" s="1">
        <v>600</v>
      </c>
      <c r="G273" s="6">
        <v>600</v>
      </c>
    </row>
    <row r="274" spans="1:7" x14ac:dyDescent="0.3">
      <c r="A274" s="1" t="s">
        <v>262</v>
      </c>
      <c r="B274" s="1" t="s">
        <v>79</v>
      </c>
      <c r="C274" s="1" t="s">
        <v>1</v>
      </c>
      <c r="D274" s="1">
        <v>50</v>
      </c>
      <c r="E274" s="1" t="s">
        <v>2</v>
      </c>
      <c r="F274" s="1">
        <v>50</v>
      </c>
      <c r="G274" s="6">
        <v>50</v>
      </c>
    </row>
    <row r="275" spans="1:7" x14ac:dyDescent="0.3">
      <c r="A275" s="1" t="s">
        <v>3307</v>
      </c>
      <c r="B275" s="1" t="s">
        <v>3243</v>
      </c>
      <c r="C275" s="1" t="s">
        <v>4</v>
      </c>
      <c r="D275" s="1">
        <v>240</v>
      </c>
      <c r="E275" s="1" t="s">
        <v>2</v>
      </c>
      <c r="F275" s="1">
        <v>480</v>
      </c>
      <c r="G275" s="6">
        <v>480</v>
      </c>
    </row>
    <row r="276" spans="1:7" x14ac:dyDescent="0.3">
      <c r="A276" s="1" t="s">
        <v>3307</v>
      </c>
      <c r="B276" s="1" t="s">
        <v>3243</v>
      </c>
      <c r="C276" s="1" t="s">
        <v>1</v>
      </c>
      <c r="D276" s="1">
        <v>240</v>
      </c>
      <c r="E276" s="1" t="s">
        <v>2</v>
      </c>
      <c r="F276" s="1">
        <v>480</v>
      </c>
      <c r="G276" s="6">
        <v>480</v>
      </c>
    </row>
    <row r="277" spans="1:7" x14ac:dyDescent="0.3">
      <c r="A277" s="1" t="s">
        <v>3307</v>
      </c>
      <c r="B277" s="1" t="s">
        <v>3243</v>
      </c>
      <c r="C277" s="1" t="s">
        <v>1</v>
      </c>
      <c r="D277" s="1">
        <v>480</v>
      </c>
      <c r="E277" s="1" t="s">
        <v>2</v>
      </c>
      <c r="F277" s="1">
        <v>480</v>
      </c>
      <c r="G277" s="6">
        <v>480</v>
      </c>
    </row>
    <row r="278" spans="1:7" x14ac:dyDescent="0.3">
      <c r="A278" s="1" t="s">
        <v>189</v>
      </c>
      <c r="B278" s="1" t="s">
        <v>5</v>
      </c>
      <c r="C278" s="1" t="s">
        <v>1</v>
      </c>
      <c r="D278" s="1">
        <v>500</v>
      </c>
      <c r="E278" s="1" t="s">
        <v>2</v>
      </c>
      <c r="F278" s="1">
        <v>2000</v>
      </c>
      <c r="G278" s="6">
        <v>1500</v>
      </c>
    </row>
    <row r="279" spans="1:7" x14ac:dyDescent="0.3">
      <c r="A279" s="1" t="s">
        <v>189</v>
      </c>
      <c r="B279" s="1" t="s">
        <v>5</v>
      </c>
      <c r="C279" s="1" t="s">
        <v>363</v>
      </c>
      <c r="D279" s="1">
        <v>500</v>
      </c>
      <c r="E279" s="1" t="s">
        <v>2</v>
      </c>
      <c r="F279" s="1">
        <v>2000</v>
      </c>
      <c r="G279" s="6">
        <v>1500</v>
      </c>
    </row>
    <row r="280" spans="1:7" x14ac:dyDescent="0.3">
      <c r="A280" s="1" t="s">
        <v>190</v>
      </c>
      <c r="B280" s="1" t="s">
        <v>19</v>
      </c>
      <c r="C280" s="1" t="s">
        <v>1</v>
      </c>
      <c r="D280" s="1">
        <v>500</v>
      </c>
      <c r="E280" s="1" t="s">
        <v>2</v>
      </c>
      <c r="F280" s="1">
        <v>2000</v>
      </c>
      <c r="G280" s="6">
        <v>1000</v>
      </c>
    </row>
    <row r="281" spans="1:7" x14ac:dyDescent="0.3">
      <c r="A281" s="1" t="s">
        <v>191</v>
      </c>
      <c r="B281" s="1" t="s">
        <v>54</v>
      </c>
      <c r="C281" s="1" t="s">
        <v>1</v>
      </c>
      <c r="D281" s="1">
        <v>500</v>
      </c>
      <c r="E281" s="1" t="s">
        <v>2</v>
      </c>
      <c r="F281" s="1">
        <v>1500</v>
      </c>
      <c r="G281" s="6">
        <v>1000</v>
      </c>
    </row>
    <row r="282" spans="1:7" x14ac:dyDescent="0.3">
      <c r="A282" s="1" t="s">
        <v>3314</v>
      </c>
      <c r="B282" s="1" t="s">
        <v>3315</v>
      </c>
      <c r="C282" s="1" t="s">
        <v>1</v>
      </c>
      <c r="D282" s="1">
        <v>30</v>
      </c>
      <c r="E282" s="1" t="s">
        <v>2</v>
      </c>
      <c r="F282" s="1">
        <v>30</v>
      </c>
      <c r="G282" s="52"/>
    </row>
    <row r="283" spans="1:7" x14ac:dyDescent="0.3">
      <c r="A283" s="1" t="s">
        <v>3314</v>
      </c>
      <c r="B283" s="1" t="s">
        <v>3315</v>
      </c>
      <c r="C283" s="1" t="s">
        <v>4</v>
      </c>
      <c r="D283" s="1">
        <v>600</v>
      </c>
      <c r="E283" s="1" t="s">
        <v>2</v>
      </c>
      <c r="F283" s="1">
        <v>10</v>
      </c>
      <c r="G283" s="52"/>
    </row>
    <row r="284" spans="1:7" x14ac:dyDescent="0.3">
      <c r="A284" s="37" t="s">
        <v>237</v>
      </c>
      <c r="B284" s="37" t="s">
        <v>98</v>
      </c>
      <c r="C284" s="37" t="s">
        <v>4</v>
      </c>
      <c r="D284" s="37">
        <v>900</v>
      </c>
      <c r="E284" s="37" t="s">
        <v>2</v>
      </c>
      <c r="F284" s="37">
        <v>15</v>
      </c>
      <c r="G284" s="52"/>
    </row>
    <row r="285" spans="1:7" x14ac:dyDescent="0.3">
      <c r="A285" s="37" t="s">
        <v>151</v>
      </c>
      <c r="B285" s="37" t="s">
        <v>14</v>
      </c>
      <c r="C285" s="37" t="s">
        <v>4</v>
      </c>
      <c r="D285" s="53">
        <v>3000</v>
      </c>
      <c r="E285" s="37" t="s">
        <v>2</v>
      </c>
      <c r="F285" s="37">
        <v>3600</v>
      </c>
      <c r="G285" s="59">
        <v>15000</v>
      </c>
    </row>
  </sheetData>
  <autoFilter ref="A1:G285">
    <sortState ref="A2:G288">
      <sortCondition ref="B1:B280"/>
    </sortState>
  </autoFilter>
  <sortState ref="A2:K2629">
    <sortCondition ref="B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2"/>
  <sheetViews>
    <sheetView workbookViewId="0">
      <pane ySplit="1" topLeftCell="A2" activePane="bottomLeft" state="frozen"/>
      <selection pane="bottomLeft" activeCell="I1" sqref="I1"/>
    </sheetView>
  </sheetViews>
  <sheetFormatPr defaultColWidth="8.88671875" defaultRowHeight="14.4" x14ac:dyDescent="0.3"/>
  <cols>
    <col min="1" max="1" width="15.109375" style="7" customWidth="1"/>
    <col min="2" max="2" width="100.33203125" style="7" customWidth="1"/>
    <col min="3" max="3" width="19" style="7" customWidth="1"/>
    <col min="4" max="4" width="14.6640625" style="7" customWidth="1"/>
    <col min="5" max="6" width="18.6640625" style="7" customWidth="1"/>
    <col min="7" max="7" width="18" style="7" customWidth="1"/>
    <col min="8" max="8" width="21.6640625" style="9" customWidth="1"/>
    <col min="9" max="9" width="14" style="7" customWidth="1"/>
    <col min="10" max="10" width="22.5546875" style="58" customWidth="1"/>
    <col min="11" max="16384" width="8.88671875" style="7"/>
  </cols>
  <sheetData>
    <row r="1" spans="1:10" x14ac:dyDescent="0.3">
      <c r="A1" s="18" t="s">
        <v>280</v>
      </c>
      <c r="B1" s="18" t="s">
        <v>281</v>
      </c>
      <c r="C1" s="18" t="s">
        <v>3212</v>
      </c>
      <c r="D1" s="18" t="s">
        <v>136</v>
      </c>
      <c r="E1" s="3" t="s">
        <v>269</v>
      </c>
      <c r="F1" s="3" t="s">
        <v>270</v>
      </c>
      <c r="G1" s="18" t="s">
        <v>3355</v>
      </c>
      <c r="H1" s="25" t="s">
        <v>282</v>
      </c>
      <c r="I1" s="4" t="s">
        <v>278</v>
      </c>
      <c r="J1" s="57" t="s">
        <v>283</v>
      </c>
    </row>
    <row r="2" spans="1:10" x14ac:dyDescent="0.3">
      <c r="A2" s="14">
        <v>700690</v>
      </c>
      <c r="B2" s="7" t="s">
        <v>488</v>
      </c>
      <c r="C2" s="7" t="s">
        <v>0</v>
      </c>
      <c r="D2" s="7" t="s">
        <v>1</v>
      </c>
      <c r="E2" s="7">
        <v>500</v>
      </c>
      <c r="F2" s="7" t="s">
        <v>2</v>
      </c>
      <c r="G2" s="7">
        <v>1500</v>
      </c>
      <c r="H2" s="9">
        <v>0.33333333333333331</v>
      </c>
      <c r="I2" s="7">
        <v>2000</v>
      </c>
      <c r="J2" s="9">
        <v>0.25</v>
      </c>
    </row>
    <row r="3" spans="1:10" x14ac:dyDescent="0.3">
      <c r="A3" s="14">
        <v>700708</v>
      </c>
      <c r="B3" s="7" t="s">
        <v>489</v>
      </c>
      <c r="C3" s="7" t="s">
        <v>0</v>
      </c>
      <c r="D3" s="7" t="s">
        <v>1</v>
      </c>
      <c r="E3" s="7">
        <v>500</v>
      </c>
      <c r="F3" s="7" t="s">
        <v>2</v>
      </c>
      <c r="G3" s="7">
        <v>1500</v>
      </c>
      <c r="H3" s="9">
        <v>0.33333333333333331</v>
      </c>
      <c r="I3" s="7">
        <v>2000</v>
      </c>
      <c r="J3" s="9">
        <v>0.25</v>
      </c>
    </row>
    <row r="4" spans="1:10" x14ac:dyDescent="0.3">
      <c r="A4" s="14">
        <v>700724</v>
      </c>
      <c r="B4" s="7" t="s">
        <v>490</v>
      </c>
      <c r="C4" s="7" t="s">
        <v>0</v>
      </c>
      <c r="D4" s="7" t="s">
        <v>1</v>
      </c>
      <c r="E4" s="7">
        <v>250</v>
      </c>
      <c r="F4" s="7" t="s">
        <v>2</v>
      </c>
      <c r="G4" s="7">
        <v>1500</v>
      </c>
      <c r="H4" s="9">
        <v>0.16666666666666666</v>
      </c>
      <c r="I4" s="7">
        <v>875</v>
      </c>
      <c r="J4" s="9">
        <v>0.2857142857142857</v>
      </c>
    </row>
    <row r="5" spans="1:10" x14ac:dyDescent="0.3">
      <c r="A5" s="14">
        <v>700732</v>
      </c>
      <c r="B5" s="7" t="s">
        <v>491</v>
      </c>
      <c r="C5" s="7" t="s">
        <v>0</v>
      </c>
      <c r="D5" s="7" t="s">
        <v>1</v>
      </c>
      <c r="E5" s="7">
        <v>500</v>
      </c>
      <c r="F5" s="7" t="s">
        <v>2</v>
      </c>
      <c r="G5" s="7">
        <v>1500</v>
      </c>
      <c r="H5" s="9">
        <v>0.33333333333333331</v>
      </c>
      <c r="I5" s="7">
        <v>2000</v>
      </c>
      <c r="J5" s="9">
        <v>0.25</v>
      </c>
    </row>
    <row r="6" spans="1:10" x14ac:dyDescent="0.3">
      <c r="A6" s="14">
        <v>700773</v>
      </c>
      <c r="B6" s="7" t="s">
        <v>1076</v>
      </c>
      <c r="C6" s="7" t="s">
        <v>3</v>
      </c>
      <c r="D6" s="7" t="s">
        <v>4</v>
      </c>
      <c r="E6" s="7">
        <v>100</v>
      </c>
      <c r="F6" s="7" t="s">
        <v>2</v>
      </c>
      <c r="G6" s="7">
        <v>1000</v>
      </c>
      <c r="H6" s="9">
        <v>0.1</v>
      </c>
      <c r="I6" s="7">
        <v>300</v>
      </c>
      <c r="J6" s="9">
        <v>0.33333333333333331</v>
      </c>
    </row>
    <row r="7" spans="1:10" x14ac:dyDescent="0.3">
      <c r="A7" s="14">
        <v>700781</v>
      </c>
      <c r="B7" s="7" t="s">
        <v>1077</v>
      </c>
      <c r="C7" s="7" t="s">
        <v>3</v>
      </c>
      <c r="D7" s="7" t="s">
        <v>4</v>
      </c>
      <c r="E7" s="7">
        <v>500</v>
      </c>
      <c r="F7" s="7" t="s">
        <v>2</v>
      </c>
      <c r="G7" s="7">
        <v>1000</v>
      </c>
      <c r="H7" s="9">
        <v>0.5</v>
      </c>
      <c r="I7" s="7">
        <v>1500</v>
      </c>
      <c r="J7" s="9">
        <v>0.33333333333333331</v>
      </c>
    </row>
    <row r="8" spans="1:10" x14ac:dyDescent="0.3">
      <c r="A8" s="14">
        <v>701086</v>
      </c>
      <c r="B8" s="7" t="s">
        <v>1525</v>
      </c>
      <c r="C8" s="7" t="s">
        <v>5</v>
      </c>
      <c r="D8" s="7" t="s">
        <v>1</v>
      </c>
      <c r="E8" s="7">
        <v>1000</v>
      </c>
      <c r="F8" s="7" t="s">
        <v>2</v>
      </c>
      <c r="G8" s="7">
        <v>2000</v>
      </c>
      <c r="H8" s="9">
        <v>0.5</v>
      </c>
      <c r="I8" s="7">
        <v>1500</v>
      </c>
      <c r="J8" s="9">
        <v>0.66666666666666663</v>
      </c>
    </row>
    <row r="9" spans="1:10" x14ac:dyDescent="0.3">
      <c r="A9" s="14">
        <v>701318</v>
      </c>
      <c r="B9" s="7" t="s">
        <v>572</v>
      </c>
      <c r="C9" s="7" t="s">
        <v>301</v>
      </c>
      <c r="D9" s="7" t="s">
        <v>1</v>
      </c>
      <c r="E9" s="7">
        <v>400</v>
      </c>
      <c r="F9" s="7" t="s">
        <v>2</v>
      </c>
      <c r="G9" s="7">
        <v>1200</v>
      </c>
      <c r="H9" s="9">
        <v>0.3333333</v>
      </c>
      <c r="I9" s="7">
        <v>1000</v>
      </c>
      <c r="J9" s="9">
        <v>0.4</v>
      </c>
    </row>
    <row r="10" spans="1:10" x14ac:dyDescent="0.3">
      <c r="A10" s="14">
        <v>701334</v>
      </c>
      <c r="B10" s="7" t="s">
        <v>573</v>
      </c>
      <c r="C10" s="7" t="s">
        <v>301</v>
      </c>
      <c r="D10" s="7" t="s">
        <v>1</v>
      </c>
      <c r="E10" s="7">
        <v>400</v>
      </c>
      <c r="F10" s="7" t="s">
        <v>2</v>
      </c>
      <c r="G10" s="7">
        <v>1200</v>
      </c>
      <c r="H10" s="9">
        <v>0.3333333</v>
      </c>
      <c r="I10" s="7">
        <v>1000</v>
      </c>
      <c r="J10" s="9">
        <v>0.4</v>
      </c>
    </row>
    <row r="11" spans="1:10" x14ac:dyDescent="0.3">
      <c r="A11" s="14">
        <v>701342</v>
      </c>
      <c r="B11" s="7" t="s">
        <v>931</v>
      </c>
      <c r="C11" s="7" t="s">
        <v>6</v>
      </c>
      <c r="D11" s="7" t="s">
        <v>4</v>
      </c>
      <c r="E11" s="7">
        <v>480</v>
      </c>
      <c r="F11" s="7" t="s">
        <v>2</v>
      </c>
      <c r="G11" s="7">
        <v>1920</v>
      </c>
      <c r="H11" s="9">
        <v>0.25</v>
      </c>
      <c r="I11" s="7">
        <v>1920</v>
      </c>
      <c r="J11" s="9">
        <v>0.25</v>
      </c>
    </row>
    <row r="12" spans="1:10" x14ac:dyDescent="0.3">
      <c r="A12" s="14">
        <v>701359</v>
      </c>
      <c r="B12" s="7" t="s">
        <v>919</v>
      </c>
      <c r="C12" s="7" t="s">
        <v>6</v>
      </c>
      <c r="D12" s="7" t="s">
        <v>1</v>
      </c>
      <c r="E12" s="7">
        <v>480</v>
      </c>
      <c r="F12" s="7" t="s">
        <v>2</v>
      </c>
      <c r="G12" s="7">
        <v>1920</v>
      </c>
      <c r="H12" s="9">
        <v>0.25</v>
      </c>
      <c r="I12" s="7">
        <v>960</v>
      </c>
      <c r="J12" s="9">
        <v>0.5</v>
      </c>
    </row>
    <row r="13" spans="1:10" x14ac:dyDescent="0.3">
      <c r="A13" s="14">
        <v>701375</v>
      </c>
      <c r="B13" s="7" t="s">
        <v>920</v>
      </c>
      <c r="C13" s="7" t="s">
        <v>6</v>
      </c>
      <c r="D13" s="7" t="s">
        <v>1</v>
      </c>
      <c r="E13" s="7">
        <v>240</v>
      </c>
      <c r="F13" s="7" t="s">
        <v>2</v>
      </c>
      <c r="G13" s="7">
        <v>1920</v>
      </c>
      <c r="H13" s="9">
        <v>0.125</v>
      </c>
      <c r="I13" s="7">
        <v>480</v>
      </c>
      <c r="J13" s="9">
        <v>0.5</v>
      </c>
    </row>
    <row r="14" spans="1:10" x14ac:dyDescent="0.3">
      <c r="A14" s="14">
        <v>701383</v>
      </c>
      <c r="B14" s="7" t="s">
        <v>921</v>
      </c>
      <c r="C14" s="7" t="s">
        <v>6</v>
      </c>
      <c r="D14" s="7" t="s">
        <v>1</v>
      </c>
      <c r="E14" s="7">
        <v>960</v>
      </c>
      <c r="F14" s="7" t="s">
        <v>2</v>
      </c>
      <c r="G14" s="7">
        <v>1920</v>
      </c>
      <c r="H14" s="9">
        <v>0.5</v>
      </c>
      <c r="I14" s="7">
        <v>1920</v>
      </c>
      <c r="J14" s="9">
        <v>0.5</v>
      </c>
    </row>
    <row r="15" spans="1:10" x14ac:dyDescent="0.3">
      <c r="A15" s="14">
        <v>701482</v>
      </c>
      <c r="B15" s="7" t="s">
        <v>468</v>
      </c>
      <c r="C15" s="7" t="s">
        <v>7</v>
      </c>
      <c r="D15" s="7" t="s">
        <v>1</v>
      </c>
      <c r="E15" s="7">
        <v>500</v>
      </c>
      <c r="F15" s="7" t="s">
        <v>2</v>
      </c>
      <c r="G15" s="7">
        <v>2000</v>
      </c>
      <c r="H15" s="9">
        <v>0.25</v>
      </c>
      <c r="I15" s="7">
        <v>1750</v>
      </c>
      <c r="J15" s="9">
        <v>0.2857142857142857</v>
      </c>
    </row>
    <row r="16" spans="1:10" x14ac:dyDescent="0.3">
      <c r="A16" s="14">
        <v>702605</v>
      </c>
      <c r="B16" s="7" t="s">
        <v>803</v>
      </c>
      <c r="C16" s="7" t="s">
        <v>316</v>
      </c>
      <c r="D16" s="7" t="s">
        <v>1</v>
      </c>
      <c r="E16" s="7">
        <v>250</v>
      </c>
      <c r="F16" s="7" t="s">
        <v>2</v>
      </c>
      <c r="G16" s="7">
        <v>1000</v>
      </c>
      <c r="H16" s="9">
        <v>0.25</v>
      </c>
      <c r="I16" s="7">
        <v>750</v>
      </c>
      <c r="J16" s="9">
        <v>0.33333333333333331</v>
      </c>
    </row>
    <row r="17" spans="1:10" x14ac:dyDescent="0.3">
      <c r="A17" s="14">
        <v>702613</v>
      </c>
      <c r="B17" s="7" t="s">
        <v>804</v>
      </c>
      <c r="C17" s="7" t="s">
        <v>316</v>
      </c>
      <c r="D17" s="7" t="s">
        <v>1</v>
      </c>
      <c r="E17" s="7">
        <v>125</v>
      </c>
      <c r="F17" s="7" t="s">
        <v>2</v>
      </c>
      <c r="G17" s="7">
        <v>1000</v>
      </c>
      <c r="H17" s="9">
        <v>0.125</v>
      </c>
      <c r="I17" s="7">
        <v>375</v>
      </c>
      <c r="J17" s="9">
        <v>0.33333333333333331</v>
      </c>
    </row>
    <row r="18" spans="1:10" x14ac:dyDescent="0.3">
      <c r="A18" s="14">
        <v>702654</v>
      </c>
      <c r="B18" s="7" t="s">
        <v>729</v>
      </c>
      <c r="C18" s="7" t="s">
        <v>8</v>
      </c>
      <c r="D18" s="7" t="s">
        <v>4</v>
      </c>
      <c r="E18" s="7">
        <v>1000</v>
      </c>
      <c r="F18" s="7" t="s">
        <v>2</v>
      </c>
      <c r="G18" s="7">
        <v>3000</v>
      </c>
      <c r="H18" s="9">
        <v>0.3333333</v>
      </c>
      <c r="I18" s="7">
        <v>3000</v>
      </c>
      <c r="J18" s="9">
        <v>0.33333333333333331</v>
      </c>
    </row>
    <row r="19" spans="1:10" x14ac:dyDescent="0.3">
      <c r="A19" s="14">
        <v>702662</v>
      </c>
      <c r="B19" s="7" t="s">
        <v>730</v>
      </c>
      <c r="C19" s="7" t="s">
        <v>8</v>
      </c>
      <c r="D19" s="7" t="s">
        <v>4</v>
      </c>
      <c r="E19" s="7">
        <v>2000</v>
      </c>
      <c r="F19" s="7" t="s">
        <v>2</v>
      </c>
      <c r="G19" s="7">
        <v>3000</v>
      </c>
      <c r="H19" s="9">
        <v>0.66666669999999995</v>
      </c>
      <c r="I19" s="7">
        <v>3000</v>
      </c>
      <c r="J19" s="9">
        <v>0.66666666666666663</v>
      </c>
    </row>
    <row r="20" spans="1:10" x14ac:dyDescent="0.3">
      <c r="A20" s="14">
        <v>702670</v>
      </c>
      <c r="B20" s="7" t="s">
        <v>731</v>
      </c>
      <c r="C20" s="7" t="s">
        <v>8</v>
      </c>
      <c r="D20" s="7" t="s">
        <v>4</v>
      </c>
      <c r="E20" s="7">
        <v>250</v>
      </c>
      <c r="F20" s="7" t="s">
        <v>2</v>
      </c>
      <c r="G20" s="7">
        <v>3000</v>
      </c>
      <c r="H20" s="9">
        <v>8.3333299999999999E-2</v>
      </c>
      <c r="I20" s="7">
        <v>3000</v>
      </c>
      <c r="J20" s="9">
        <v>8.3333333333333329E-2</v>
      </c>
    </row>
    <row r="21" spans="1:10" x14ac:dyDescent="0.3">
      <c r="A21" s="14">
        <v>702795</v>
      </c>
      <c r="B21" s="7" t="s">
        <v>727</v>
      </c>
      <c r="C21" s="7" t="s">
        <v>310</v>
      </c>
      <c r="D21" s="7" t="s">
        <v>4</v>
      </c>
      <c r="E21" s="7">
        <v>1000</v>
      </c>
      <c r="F21" s="7" t="s">
        <v>2</v>
      </c>
      <c r="G21" s="7">
        <v>3000</v>
      </c>
      <c r="H21" s="9">
        <v>0.3333333</v>
      </c>
      <c r="I21" s="7">
        <v>3000</v>
      </c>
      <c r="J21" s="9">
        <v>0.33333333333333331</v>
      </c>
    </row>
    <row r="22" spans="1:10" x14ac:dyDescent="0.3">
      <c r="A22" s="14">
        <v>702837</v>
      </c>
      <c r="B22" s="7" t="s">
        <v>722</v>
      </c>
      <c r="C22" s="7" t="s">
        <v>9</v>
      </c>
      <c r="D22" s="7" t="s">
        <v>1</v>
      </c>
      <c r="E22" s="7">
        <v>500</v>
      </c>
      <c r="F22" s="7" t="s">
        <v>2</v>
      </c>
      <c r="G22" s="7">
        <v>2000</v>
      </c>
      <c r="H22" s="9">
        <v>0.25</v>
      </c>
      <c r="I22" s="7">
        <v>2000</v>
      </c>
      <c r="J22" s="9">
        <v>0.25</v>
      </c>
    </row>
    <row r="23" spans="1:10" x14ac:dyDescent="0.3">
      <c r="A23" s="14">
        <v>702985</v>
      </c>
      <c r="B23" s="7" t="s">
        <v>462</v>
      </c>
      <c r="C23" s="7" t="s">
        <v>297</v>
      </c>
      <c r="D23" s="7" t="s">
        <v>1</v>
      </c>
      <c r="E23" s="7">
        <v>125</v>
      </c>
      <c r="F23" s="7" t="s">
        <v>2</v>
      </c>
      <c r="G23" s="7">
        <v>3000</v>
      </c>
      <c r="H23" s="9">
        <v>4.1666700000000001E-2</v>
      </c>
      <c r="I23" s="7">
        <v>750</v>
      </c>
      <c r="J23" s="9">
        <v>0.16666666666666666</v>
      </c>
    </row>
    <row r="24" spans="1:10" x14ac:dyDescent="0.3">
      <c r="A24" s="14">
        <v>702993</v>
      </c>
      <c r="B24" s="7" t="s">
        <v>463</v>
      </c>
      <c r="C24" s="7" t="s">
        <v>297</v>
      </c>
      <c r="D24" s="7" t="s">
        <v>4</v>
      </c>
      <c r="E24" s="7">
        <v>1000</v>
      </c>
      <c r="F24" s="7" t="s">
        <v>2</v>
      </c>
      <c r="G24" s="7">
        <v>3000</v>
      </c>
      <c r="H24" s="9">
        <v>0.3333333</v>
      </c>
      <c r="I24" s="7">
        <v>3000</v>
      </c>
      <c r="J24" s="9">
        <v>0.33333333333333331</v>
      </c>
    </row>
    <row r="25" spans="1:10" x14ac:dyDescent="0.3">
      <c r="A25" s="14">
        <v>703066</v>
      </c>
      <c r="B25" s="7" t="s">
        <v>1220</v>
      </c>
      <c r="C25" s="7" t="s">
        <v>344</v>
      </c>
      <c r="D25" s="7" t="s">
        <v>1</v>
      </c>
      <c r="E25" s="7">
        <v>500</v>
      </c>
      <c r="F25" s="7" t="s">
        <v>2</v>
      </c>
      <c r="G25" s="7">
        <v>1000</v>
      </c>
      <c r="H25" s="9">
        <v>0.5</v>
      </c>
      <c r="I25" s="7">
        <v>1000</v>
      </c>
      <c r="J25" s="9">
        <v>0.5</v>
      </c>
    </row>
    <row r="26" spans="1:10" x14ac:dyDescent="0.3">
      <c r="A26" s="14">
        <v>703090</v>
      </c>
      <c r="B26" s="7" t="s">
        <v>824</v>
      </c>
      <c r="C26" s="7" t="s">
        <v>10</v>
      </c>
      <c r="D26" s="7" t="s">
        <v>4</v>
      </c>
      <c r="E26" s="7">
        <v>1000</v>
      </c>
      <c r="F26" s="7" t="s">
        <v>2</v>
      </c>
      <c r="G26" s="7">
        <v>4000</v>
      </c>
      <c r="H26" s="9">
        <v>0.25</v>
      </c>
      <c r="I26" s="7">
        <v>3000</v>
      </c>
      <c r="J26" s="9">
        <v>0.33333333333333331</v>
      </c>
    </row>
    <row r="27" spans="1:10" x14ac:dyDescent="0.3">
      <c r="A27" s="14">
        <v>703108</v>
      </c>
      <c r="B27" s="7" t="s">
        <v>825</v>
      </c>
      <c r="C27" s="7" t="s">
        <v>10</v>
      </c>
      <c r="D27" s="7" t="s">
        <v>4</v>
      </c>
      <c r="E27" s="7">
        <v>2000</v>
      </c>
      <c r="F27" s="7" t="s">
        <v>2</v>
      </c>
      <c r="G27" s="7">
        <v>4000</v>
      </c>
      <c r="H27" s="9">
        <v>0.5</v>
      </c>
      <c r="I27" s="7">
        <v>6000</v>
      </c>
      <c r="J27" s="9">
        <v>0.33333333333333331</v>
      </c>
    </row>
    <row r="28" spans="1:10" x14ac:dyDescent="0.3">
      <c r="A28" s="14">
        <v>703116</v>
      </c>
      <c r="B28" s="7" t="s">
        <v>563</v>
      </c>
      <c r="C28" s="7" t="s">
        <v>0</v>
      </c>
      <c r="D28" s="7" t="s">
        <v>4</v>
      </c>
      <c r="E28" s="7">
        <v>250</v>
      </c>
      <c r="F28" s="7" t="s">
        <v>2</v>
      </c>
      <c r="G28" s="7">
        <v>3000</v>
      </c>
      <c r="H28" s="9">
        <v>8.3333333333333329E-2</v>
      </c>
      <c r="I28" s="7">
        <v>875</v>
      </c>
      <c r="J28" s="9">
        <v>0.2857142857142857</v>
      </c>
    </row>
    <row r="29" spans="1:10" x14ac:dyDescent="0.3">
      <c r="A29" s="14">
        <v>703124</v>
      </c>
      <c r="B29" s="7" t="s">
        <v>564</v>
      </c>
      <c r="C29" s="7" t="s">
        <v>0</v>
      </c>
      <c r="D29" s="7" t="s">
        <v>4</v>
      </c>
      <c r="E29" s="7">
        <v>500</v>
      </c>
      <c r="F29" s="7" t="s">
        <v>2</v>
      </c>
      <c r="G29" s="7">
        <v>3000</v>
      </c>
      <c r="H29" s="9">
        <v>0.16666666666666666</v>
      </c>
      <c r="I29" s="7">
        <v>2000</v>
      </c>
      <c r="J29" s="9">
        <v>0.25</v>
      </c>
    </row>
    <row r="30" spans="1:10" x14ac:dyDescent="0.3">
      <c r="A30" s="14">
        <v>703132</v>
      </c>
      <c r="B30" s="7" t="s">
        <v>565</v>
      </c>
      <c r="C30" s="7" t="s">
        <v>0</v>
      </c>
      <c r="D30" s="7" t="s">
        <v>4</v>
      </c>
      <c r="E30" s="7">
        <v>1000</v>
      </c>
      <c r="F30" s="7" t="s">
        <v>2</v>
      </c>
      <c r="G30" s="7">
        <v>3000</v>
      </c>
      <c r="H30" s="9">
        <v>0.33333333333333331</v>
      </c>
      <c r="I30" s="7">
        <v>4000</v>
      </c>
      <c r="J30" s="9">
        <v>0.25</v>
      </c>
    </row>
    <row r="31" spans="1:10" x14ac:dyDescent="0.3">
      <c r="A31" s="14">
        <v>703157</v>
      </c>
      <c r="B31" s="7" t="s">
        <v>492</v>
      </c>
      <c r="C31" s="7" t="s">
        <v>0</v>
      </c>
      <c r="D31" s="7" t="s">
        <v>1</v>
      </c>
      <c r="E31" s="7">
        <v>375</v>
      </c>
      <c r="F31" s="7" t="s">
        <v>2</v>
      </c>
      <c r="G31" s="7">
        <v>1500</v>
      </c>
      <c r="H31" s="9">
        <v>0.25</v>
      </c>
      <c r="I31" s="7">
        <v>1312.5</v>
      </c>
      <c r="J31" s="9">
        <v>0.2857142857142857</v>
      </c>
    </row>
    <row r="32" spans="1:10" x14ac:dyDescent="0.3">
      <c r="A32" s="14">
        <v>703165</v>
      </c>
      <c r="B32" s="7" t="s">
        <v>493</v>
      </c>
      <c r="C32" s="7" t="s">
        <v>0</v>
      </c>
      <c r="D32" s="7" t="s">
        <v>1</v>
      </c>
      <c r="E32" s="7">
        <v>500</v>
      </c>
      <c r="F32" s="7" t="s">
        <v>2</v>
      </c>
      <c r="G32" s="7">
        <v>1500</v>
      </c>
      <c r="H32" s="9">
        <v>0.33333333333333331</v>
      </c>
      <c r="I32" s="7">
        <v>2000</v>
      </c>
      <c r="J32" s="9">
        <v>0.25</v>
      </c>
    </row>
    <row r="33" spans="1:10" x14ac:dyDescent="0.3">
      <c r="A33" s="14">
        <v>703173</v>
      </c>
      <c r="B33" s="7" t="s">
        <v>494</v>
      </c>
      <c r="C33" s="7" t="s">
        <v>0</v>
      </c>
      <c r="D33" s="7" t="s">
        <v>1</v>
      </c>
      <c r="E33" s="7">
        <v>250</v>
      </c>
      <c r="F33" s="7" t="s">
        <v>2</v>
      </c>
      <c r="G33" s="7">
        <v>1500</v>
      </c>
      <c r="H33" s="9">
        <v>0.16666666666666666</v>
      </c>
      <c r="I33" s="7">
        <v>875</v>
      </c>
      <c r="J33" s="9">
        <v>0.2857142857142857</v>
      </c>
    </row>
    <row r="34" spans="1:10" x14ac:dyDescent="0.3">
      <c r="A34" s="14">
        <v>703181</v>
      </c>
      <c r="B34" s="7" t="s">
        <v>495</v>
      </c>
      <c r="C34" s="7" t="s">
        <v>0</v>
      </c>
      <c r="D34" s="7" t="s">
        <v>1</v>
      </c>
      <c r="E34" s="7">
        <v>500</v>
      </c>
      <c r="F34" s="7" t="s">
        <v>2</v>
      </c>
      <c r="G34" s="7">
        <v>1500</v>
      </c>
      <c r="H34" s="9">
        <v>0.33333333333333331</v>
      </c>
      <c r="I34" s="7">
        <v>2000</v>
      </c>
      <c r="J34" s="9">
        <v>0.25</v>
      </c>
    </row>
    <row r="35" spans="1:10" x14ac:dyDescent="0.3">
      <c r="A35" s="14">
        <v>703199</v>
      </c>
      <c r="B35" s="7" t="s">
        <v>496</v>
      </c>
      <c r="C35" s="7" t="s">
        <v>0</v>
      </c>
      <c r="D35" s="7" t="s">
        <v>1</v>
      </c>
      <c r="E35" s="7">
        <v>125</v>
      </c>
      <c r="F35" s="7" t="s">
        <v>2</v>
      </c>
      <c r="G35" s="7">
        <v>1500</v>
      </c>
      <c r="H35" s="9">
        <v>8.3333333333333329E-2</v>
      </c>
      <c r="I35" s="7">
        <v>437.5</v>
      </c>
      <c r="J35" s="9">
        <v>0.2857142857142857</v>
      </c>
    </row>
    <row r="36" spans="1:10" x14ac:dyDescent="0.3">
      <c r="A36" s="14">
        <v>703207</v>
      </c>
      <c r="B36" s="7" t="s">
        <v>497</v>
      </c>
      <c r="C36" s="7" t="s">
        <v>0</v>
      </c>
      <c r="D36" s="7" t="s">
        <v>1</v>
      </c>
      <c r="E36" s="7">
        <v>250</v>
      </c>
      <c r="F36" s="7" t="s">
        <v>2</v>
      </c>
      <c r="G36" s="7">
        <v>1500</v>
      </c>
      <c r="H36" s="9">
        <v>0.16666666666666666</v>
      </c>
      <c r="I36" s="7">
        <v>875</v>
      </c>
      <c r="J36" s="9">
        <v>0.2857142857142857</v>
      </c>
    </row>
    <row r="37" spans="1:10" x14ac:dyDescent="0.3">
      <c r="A37" s="14">
        <v>703215</v>
      </c>
      <c r="B37" s="7" t="s">
        <v>566</v>
      </c>
      <c r="C37" s="7" t="s">
        <v>0</v>
      </c>
      <c r="D37" s="7" t="s">
        <v>4</v>
      </c>
      <c r="E37" s="7">
        <v>1000</v>
      </c>
      <c r="F37" s="7" t="s">
        <v>2</v>
      </c>
      <c r="G37" s="7">
        <v>3000</v>
      </c>
      <c r="H37" s="9">
        <v>0.33333333333333331</v>
      </c>
      <c r="I37" s="7">
        <v>4000</v>
      </c>
      <c r="J37" s="9">
        <v>0.25</v>
      </c>
    </row>
    <row r="38" spans="1:10" x14ac:dyDescent="0.3">
      <c r="A38" s="14">
        <v>703371</v>
      </c>
      <c r="B38" s="7" t="s">
        <v>1246</v>
      </c>
      <c r="C38" s="7" t="s">
        <v>11</v>
      </c>
      <c r="D38" s="7" t="s">
        <v>4</v>
      </c>
      <c r="E38" s="7">
        <v>1000000</v>
      </c>
      <c r="F38" s="7" t="s">
        <v>12</v>
      </c>
      <c r="G38" s="7">
        <v>9000000</v>
      </c>
      <c r="H38" s="9">
        <v>0.1111111111111111</v>
      </c>
      <c r="I38" s="11">
        <v>8000000</v>
      </c>
      <c r="J38" s="9">
        <v>0.125</v>
      </c>
    </row>
    <row r="39" spans="1:10" x14ac:dyDescent="0.3">
      <c r="A39" s="14">
        <v>703389</v>
      </c>
      <c r="B39" s="7" t="s">
        <v>374</v>
      </c>
      <c r="C39" s="7" t="s">
        <v>13</v>
      </c>
      <c r="D39" s="7" t="s">
        <v>1</v>
      </c>
      <c r="E39" s="7">
        <v>1500000</v>
      </c>
      <c r="F39" s="7" t="s">
        <v>12</v>
      </c>
      <c r="G39" s="7">
        <v>9000000</v>
      </c>
      <c r="H39" s="9">
        <v>0.16666666666666666</v>
      </c>
      <c r="I39" s="7">
        <v>8000000</v>
      </c>
      <c r="J39" s="9">
        <v>0.1875</v>
      </c>
    </row>
    <row r="40" spans="1:10" x14ac:dyDescent="0.3">
      <c r="A40" s="14">
        <v>703397</v>
      </c>
      <c r="B40" s="7" t="s">
        <v>375</v>
      </c>
      <c r="C40" s="7" t="s">
        <v>13</v>
      </c>
      <c r="D40" s="7" t="s">
        <v>1</v>
      </c>
      <c r="E40" s="7">
        <v>250000</v>
      </c>
      <c r="F40" s="7" t="s">
        <v>12</v>
      </c>
      <c r="G40" s="7">
        <v>9000000</v>
      </c>
      <c r="H40" s="9">
        <v>2.7777777777777776E-2</v>
      </c>
      <c r="I40" s="7">
        <v>8000000</v>
      </c>
      <c r="J40" s="9">
        <v>3.125E-2</v>
      </c>
    </row>
    <row r="41" spans="1:10" x14ac:dyDescent="0.3">
      <c r="A41" s="14">
        <v>703439</v>
      </c>
      <c r="B41" s="7" t="s">
        <v>587</v>
      </c>
      <c r="C41" s="7" t="s">
        <v>14</v>
      </c>
      <c r="D41" s="7" t="s">
        <v>4</v>
      </c>
      <c r="E41" s="7">
        <v>720</v>
      </c>
      <c r="F41" s="7" t="s">
        <v>2</v>
      </c>
      <c r="G41" s="7">
        <v>3600</v>
      </c>
      <c r="H41" s="9">
        <v>0.2</v>
      </c>
      <c r="I41" s="7">
        <v>9000</v>
      </c>
      <c r="J41" s="9">
        <v>0.08</v>
      </c>
    </row>
    <row r="42" spans="1:10" x14ac:dyDescent="0.3">
      <c r="A42" s="14">
        <v>703447</v>
      </c>
      <c r="B42" s="7" t="s">
        <v>588</v>
      </c>
      <c r="C42" s="7" t="s">
        <v>14</v>
      </c>
      <c r="D42" s="7" t="s">
        <v>4</v>
      </c>
      <c r="E42" s="7">
        <v>1200</v>
      </c>
      <c r="F42" s="7" t="s">
        <v>2</v>
      </c>
      <c r="G42" s="7">
        <v>3600</v>
      </c>
      <c r="H42" s="9">
        <v>0.3333333</v>
      </c>
      <c r="I42" s="7">
        <v>15000</v>
      </c>
      <c r="J42" s="9">
        <v>0.08</v>
      </c>
    </row>
    <row r="43" spans="1:10" x14ac:dyDescent="0.3">
      <c r="A43" s="14">
        <v>703900</v>
      </c>
      <c r="B43" s="7" t="s">
        <v>394</v>
      </c>
      <c r="C43" s="7" t="s">
        <v>15</v>
      </c>
      <c r="D43" s="7" t="s">
        <v>1</v>
      </c>
      <c r="E43" s="7">
        <v>100</v>
      </c>
      <c r="F43" s="7" t="s">
        <v>2</v>
      </c>
      <c r="G43" s="7">
        <v>100</v>
      </c>
      <c r="H43" s="9">
        <v>1</v>
      </c>
      <c r="I43" s="7">
        <v>100</v>
      </c>
      <c r="J43" s="9">
        <v>1</v>
      </c>
    </row>
    <row r="44" spans="1:10" x14ac:dyDescent="0.3">
      <c r="A44" s="14">
        <v>703942</v>
      </c>
      <c r="B44" s="7" t="s">
        <v>378</v>
      </c>
      <c r="C44" s="7" t="s">
        <v>290</v>
      </c>
      <c r="D44" s="7" t="s">
        <v>1</v>
      </c>
      <c r="E44" s="7">
        <v>250</v>
      </c>
      <c r="F44" s="7" t="s">
        <v>2</v>
      </c>
      <c r="G44" s="7">
        <v>1000</v>
      </c>
      <c r="H44" s="9">
        <v>0.25</v>
      </c>
      <c r="I44" s="7">
        <v>1000</v>
      </c>
      <c r="J44" s="9">
        <v>0.25</v>
      </c>
    </row>
    <row r="45" spans="1:10" x14ac:dyDescent="0.3">
      <c r="A45" s="14">
        <v>704007</v>
      </c>
      <c r="B45" s="7" t="s">
        <v>1284</v>
      </c>
      <c r="C45" s="7" t="s">
        <v>350</v>
      </c>
      <c r="D45" s="7" t="s">
        <v>4</v>
      </c>
      <c r="E45" s="7">
        <v>200</v>
      </c>
      <c r="F45" s="7" t="s">
        <v>2</v>
      </c>
      <c r="G45" s="7">
        <v>1000</v>
      </c>
      <c r="H45" s="9">
        <v>0.2</v>
      </c>
      <c r="I45" s="7">
        <v>1000</v>
      </c>
      <c r="J45" s="9">
        <v>0.2</v>
      </c>
    </row>
    <row r="46" spans="1:10" x14ac:dyDescent="0.3">
      <c r="A46" s="14">
        <v>704015</v>
      </c>
      <c r="B46" s="7" t="s">
        <v>1033</v>
      </c>
      <c r="C46" s="7" t="s">
        <v>16</v>
      </c>
      <c r="D46" s="7" t="s">
        <v>1</v>
      </c>
      <c r="E46" s="7">
        <v>150</v>
      </c>
      <c r="F46" s="7" t="s">
        <v>2</v>
      </c>
      <c r="G46" s="7">
        <v>1200</v>
      </c>
      <c r="H46" s="9">
        <v>0.125</v>
      </c>
      <c r="I46" s="7">
        <v>450</v>
      </c>
      <c r="J46" s="9">
        <v>0.33333333333333331</v>
      </c>
    </row>
    <row r="47" spans="1:10" x14ac:dyDescent="0.3">
      <c r="A47" s="14">
        <v>704023</v>
      </c>
      <c r="B47" s="7" t="s">
        <v>1034</v>
      </c>
      <c r="C47" s="7" t="s">
        <v>16</v>
      </c>
      <c r="D47" s="7" t="s">
        <v>1</v>
      </c>
      <c r="E47" s="7">
        <v>300</v>
      </c>
      <c r="F47" s="7" t="s">
        <v>2</v>
      </c>
      <c r="G47" s="7">
        <v>1200</v>
      </c>
      <c r="H47" s="9">
        <v>0.25</v>
      </c>
      <c r="I47" s="7">
        <v>1800</v>
      </c>
      <c r="J47" s="9">
        <v>0.16666666666666666</v>
      </c>
    </row>
    <row r="48" spans="1:10" x14ac:dyDescent="0.3">
      <c r="A48" s="14">
        <v>704031</v>
      </c>
      <c r="B48" s="7" t="s">
        <v>1035</v>
      </c>
      <c r="C48" s="7" t="s">
        <v>16</v>
      </c>
      <c r="D48" s="7" t="s">
        <v>1</v>
      </c>
      <c r="E48" s="7">
        <v>75</v>
      </c>
      <c r="F48" s="7" t="s">
        <v>2</v>
      </c>
      <c r="G48" s="7">
        <v>1200</v>
      </c>
      <c r="H48" s="9">
        <v>6.25E-2</v>
      </c>
      <c r="I48" s="7">
        <v>225</v>
      </c>
      <c r="J48" s="9">
        <v>0.33333333333333331</v>
      </c>
    </row>
    <row r="49" spans="1:10" x14ac:dyDescent="0.3">
      <c r="A49" s="14">
        <v>704049</v>
      </c>
      <c r="B49" s="7" t="s">
        <v>1043</v>
      </c>
      <c r="C49" s="7" t="s">
        <v>16</v>
      </c>
      <c r="D49" s="7" t="s">
        <v>4</v>
      </c>
      <c r="E49" s="7">
        <v>300</v>
      </c>
      <c r="F49" s="7" t="s">
        <v>2</v>
      </c>
      <c r="G49" s="7">
        <v>1800</v>
      </c>
      <c r="H49" s="9">
        <v>0.1666667</v>
      </c>
      <c r="I49" s="7">
        <v>900</v>
      </c>
      <c r="J49" s="9">
        <v>0.33333333333333331</v>
      </c>
    </row>
    <row r="50" spans="1:10" x14ac:dyDescent="0.3">
      <c r="A50" s="14">
        <v>704056</v>
      </c>
      <c r="B50" s="7" t="s">
        <v>1044</v>
      </c>
      <c r="C50" s="7" t="s">
        <v>16</v>
      </c>
      <c r="D50" s="7" t="s">
        <v>4</v>
      </c>
      <c r="E50" s="7">
        <v>600</v>
      </c>
      <c r="F50" s="7" t="s">
        <v>2</v>
      </c>
      <c r="G50" s="7">
        <v>1800</v>
      </c>
      <c r="H50" s="9">
        <v>0.3333333</v>
      </c>
      <c r="I50" s="7">
        <v>1800</v>
      </c>
      <c r="J50" s="9">
        <v>0.33333333333333331</v>
      </c>
    </row>
    <row r="51" spans="1:10" x14ac:dyDescent="0.3">
      <c r="A51" s="14">
        <v>704064</v>
      </c>
      <c r="B51" s="7" t="s">
        <v>1045</v>
      </c>
      <c r="C51" s="7" t="s">
        <v>16</v>
      </c>
      <c r="D51" s="7" t="s">
        <v>4</v>
      </c>
      <c r="E51" s="7">
        <v>900</v>
      </c>
      <c r="F51" s="7" t="s">
        <v>2</v>
      </c>
      <c r="G51" s="7">
        <v>1800</v>
      </c>
      <c r="H51" s="9">
        <v>0.5</v>
      </c>
      <c r="I51" s="7">
        <v>2700</v>
      </c>
      <c r="J51" s="9">
        <v>0.33333333333333331</v>
      </c>
    </row>
    <row r="52" spans="1:10" x14ac:dyDescent="0.3">
      <c r="A52" s="14">
        <v>704890</v>
      </c>
      <c r="B52" s="7" t="s">
        <v>605</v>
      </c>
      <c r="C52" s="7" t="s">
        <v>306</v>
      </c>
      <c r="D52" s="7" t="s">
        <v>1</v>
      </c>
      <c r="E52" s="7">
        <v>500</v>
      </c>
      <c r="F52" s="7" t="s">
        <v>2</v>
      </c>
      <c r="G52" s="7">
        <v>2000</v>
      </c>
      <c r="H52" s="9">
        <v>0.25</v>
      </c>
      <c r="I52" s="7">
        <v>1750</v>
      </c>
      <c r="J52" s="9">
        <v>0.2857142857142857</v>
      </c>
    </row>
    <row r="53" spans="1:10" x14ac:dyDescent="0.3">
      <c r="A53" s="14">
        <v>704908</v>
      </c>
      <c r="B53" s="7" t="s">
        <v>606</v>
      </c>
      <c r="C53" s="7" t="s">
        <v>306</v>
      </c>
      <c r="D53" s="7" t="s">
        <v>4</v>
      </c>
      <c r="E53" s="7">
        <v>1000</v>
      </c>
      <c r="F53" s="7" t="s">
        <v>2</v>
      </c>
      <c r="G53" s="7">
        <v>2000</v>
      </c>
      <c r="H53" s="9">
        <v>0.5</v>
      </c>
      <c r="I53" s="7">
        <v>4000</v>
      </c>
      <c r="J53" s="9">
        <v>0.25</v>
      </c>
    </row>
    <row r="54" spans="1:10" x14ac:dyDescent="0.3">
      <c r="A54" s="14">
        <v>705210</v>
      </c>
      <c r="B54" s="7" t="s">
        <v>1092</v>
      </c>
      <c r="C54" s="7" t="s">
        <v>336</v>
      </c>
      <c r="D54" s="7" t="s">
        <v>4</v>
      </c>
      <c r="E54" s="7">
        <v>75</v>
      </c>
      <c r="F54" s="7" t="s">
        <v>2</v>
      </c>
      <c r="G54" s="7">
        <v>140</v>
      </c>
      <c r="H54" s="9">
        <v>0.53571429999999998</v>
      </c>
      <c r="I54" s="7">
        <v>225</v>
      </c>
      <c r="J54" s="9">
        <v>0.33333333333333331</v>
      </c>
    </row>
    <row r="55" spans="1:10" x14ac:dyDescent="0.3">
      <c r="A55" s="14">
        <v>705731</v>
      </c>
      <c r="B55" s="7" t="s">
        <v>395</v>
      </c>
      <c r="C55" s="7" t="s">
        <v>15</v>
      </c>
      <c r="D55" s="7" t="s">
        <v>1</v>
      </c>
      <c r="E55" s="7">
        <v>100</v>
      </c>
      <c r="F55" s="7" t="s">
        <v>2</v>
      </c>
      <c r="G55" s="7">
        <v>100</v>
      </c>
      <c r="H55" s="9">
        <v>1</v>
      </c>
      <c r="I55" s="7">
        <v>100</v>
      </c>
      <c r="J55" s="9">
        <v>1</v>
      </c>
    </row>
    <row r="56" spans="1:10" x14ac:dyDescent="0.3">
      <c r="A56" s="14">
        <v>705749</v>
      </c>
      <c r="B56" s="7" t="s">
        <v>396</v>
      </c>
      <c r="C56" s="7" t="s">
        <v>15</v>
      </c>
      <c r="D56" s="7" t="s">
        <v>1</v>
      </c>
      <c r="E56" s="7">
        <v>100</v>
      </c>
      <c r="F56" s="7" t="s">
        <v>2</v>
      </c>
      <c r="G56" s="7">
        <v>100</v>
      </c>
      <c r="H56" s="9">
        <v>1</v>
      </c>
      <c r="I56" s="7">
        <v>100</v>
      </c>
      <c r="J56" s="9">
        <v>1</v>
      </c>
    </row>
    <row r="57" spans="1:10" x14ac:dyDescent="0.3">
      <c r="A57" s="14">
        <v>705756</v>
      </c>
      <c r="B57" s="7" t="s">
        <v>397</v>
      </c>
      <c r="C57" s="7" t="s">
        <v>15</v>
      </c>
      <c r="D57" s="7" t="s">
        <v>1</v>
      </c>
      <c r="E57" s="7">
        <v>100</v>
      </c>
      <c r="F57" s="7" t="s">
        <v>2</v>
      </c>
      <c r="G57" s="7">
        <v>100</v>
      </c>
      <c r="H57" s="9">
        <v>1</v>
      </c>
      <c r="I57" s="7">
        <v>100</v>
      </c>
      <c r="J57" s="9">
        <v>1</v>
      </c>
    </row>
    <row r="58" spans="1:10" x14ac:dyDescent="0.3">
      <c r="A58" s="14">
        <v>705863</v>
      </c>
      <c r="B58" s="7" t="s">
        <v>741</v>
      </c>
      <c r="C58" s="7" t="s">
        <v>17</v>
      </c>
      <c r="D58" s="7" t="s">
        <v>1</v>
      </c>
      <c r="E58" s="7">
        <v>250</v>
      </c>
      <c r="F58" s="7" t="s">
        <v>2</v>
      </c>
      <c r="G58" s="7">
        <v>2000</v>
      </c>
      <c r="H58" s="9">
        <v>0.125</v>
      </c>
      <c r="I58" s="7">
        <v>1000</v>
      </c>
      <c r="J58" s="9">
        <v>0.25</v>
      </c>
    </row>
    <row r="59" spans="1:10" x14ac:dyDescent="0.3">
      <c r="A59" s="14">
        <v>705871</v>
      </c>
      <c r="B59" s="7" t="s">
        <v>742</v>
      </c>
      <c r="C59" s="7" t="s">
        <v>17</v>
      </c>
      <c r="D59" s="7" t="s">
        <v>1</v>
      </c>
      <c r="E59" s="7">
        <v>500</v>
      </c>
      <c r="F59" s="7" t="s">
        <v>2</v>
      </c>
      <c r="G59" s="7">
        <v>2000</v>
      </c>
      <c r="H59" s="9">
        <v>0.25</v>
      </c>
      <c r="I59" s="7">
        <v>2000</v>
      </c>
      <c r="J59" s="9">
        <v>0.25</v>
      </c>
    </row>
    <row r="60" spans="1:10" x14ac:dyDescent="0.3">
      <c r="A60" s="14">
        <v>705889</v>
      </c>
      <c r="B60" s="7" t="s">
        <v>743</v>
      </c>
      <c r="C60" s="7" t="s">
        <v>17</v>
      </c>
      <c r="D60" s="7" t="s">
        <v>1</v>
      </c>
      <c r="E60" s="7">
        <v>125</v>
      </c>
      <c r="F60" s="7" t="s">
        <v>2</v>
      </c>
      <c r="G60" s="7">
        <v>2000</v>
      </c>
      <c r="H60" s="9">
        <v>6.25E-2</v>
      </c>
      <c r="I60" s="7">
        <v>437.5</v>
      </c>
      <c r="J60" s="9">
        <v>0.2857142857142857</v>
      </c>
    </row>
    <row r="61" spans="1:10" x14ac:dyDescent="0.3">
      <c r="A61" s="14">
        <v>705897</v>
      </c>
      <c r="B61" s="7" t="s">
        <v>744</v>
      </c>
      <c r="C61" s="7" t="s">
        <v>17</v>
      </c>
      <c r="D61" s="7" t="s">
        <v>1</v>
      </c>
      <c r="E61" s="7">
        <v>250</v>
      </c>
      <c r="F61" s="7" t="s">
        <v>2</v>
      </c>
      <c r="G61" s="7">
        <v>2000</v>
      </c>
      <c r="H61" s="9">
        <v>0.125</v>
      </c>
      <c r="I61" s="7">
        <v>1000</v>
      </c>
      <c r="J61" s="9">
        <v>0.25</v>
      </c>
    </row>
    <row r="62" spans="1:10" x14ac:dyDescent="0.3">
      <c r="A62" s="14">
        <v>706432</v>
      </c>
      <c r="B62" s="7" t="s">
        <v>936</v>
      </c>
      <c r="C62" s="7" t="s">
        <v>18</v>
      </c>
      <c r="D62" s="7" t="s">
        <v>1</v>
      </c>
      <c r="E62" s="7">
        <v>250</v>
      </c>
      <c r="F62" s="7" t="s">
        <v>2</v>
      </c>
      <c r="G62" s="7">
        <v>2000</v>
      </c>
      <c r="H62" s="9">
        <v>0.125</v>
      </c>
      <c r="I62" s="7">
        <v>750</v>
      </c>
      <c r="J62" s="9">
        <v>0.33333333333333331</v>
      </c>
    </row>
    <row r="63" spans="1:10" x14ac:dyDescent="0.3">
      <c r="A63" s="14">
        <v>706440</v>
      </c>
      <c r="B63" s="7" t="s">
        <v>937</v>
      </c>
      <c r="C63" s="7" t="s">
        <v>18</v>
      </c>
      <c r="D63" s="7" t="s">
        <v>1</v>
      </c>
      <c r="E63" s="7">
        <v>200</v>
      </c>
      <c r="F63" s="7" t="s">
        <v>2</v>
      </c>
      <c r="G63" s="7">
        <v>2000</v>
      </c>
      <c r="H63" s="9">
        <v>0.1</v>
      </c>
      <c r="I63" s="7">
        <v>600</v>
      </c>
      <c r="J63" s="9">
        <v>0.33333333333333331</v>
      </c>
    </row>
    <row r="64" spans="1:10" x14ac:dyDescent="0.3">
      <c r="A64" s="14">
        <v>706457</v>
      </c>
      <c r="B64" s="7" t="s">
        <v>938</v>
      </c>
      <c r="C64" s="7" t="s">
        <v>18</v>
      </c>
      <c r="D64" s="7" t="s">
        <v>1</v>
      </c>
      <c r="E64" s="7">
        <v>500</v>
      </c>
      <c r="F64" s="7" t="s">
        <v>2</v>
      </c>
      <c r="G64" s="7">
        <v>2000</v>
      </c>
      <c r="H64" s="9">
        <v>0.25</v>
      </c>
      <c r="I64" s="7">
        <v>1500</v>
      </c>
      <c r="J64" s="9">
        <v>0.33333333333333331</v>
      </c>
    </row>
    <row r="65" spans="1:10" x14ac:dyDescent="0.3">
      <c r="A65" s="14">
        <v>706465</v>
      </c>
      <c r="B65" s="7" t="s">
        <v>939</v>
      </c>
      <c r="C65" s="7" t="s">
        <v>18</v>
      </c>
      <c r="D65" s="7" t="s">
        <v>1</v>
      </c>
      <c r="E65" s="7">
        <v>250</v>
      </c>
      <c r="F65" s="7" t="s">
        <v>2</v>
      </c>
      <c r="G65" s="7">
        <v>2000</v>
      </c>
      <c r="H65" s="9">
        <v>0.125</v>
      </c>
      <c r="I65" s="7">
        <v>750</v>
      </c>
      <c r="J65" s="9">
        <v>0.33333333333333331</v>
      </c>
    </row>
    <row r="66" spans="1:10" x14ac:dyDescent="0.3">
      <c r="A66" s="14">
        <v>706473</v>
      </c>
      <c r="B66" s="7" t="s">
        <v>940</v>
      </c>
      <c r="C66" s="7" t="s">
        <v>18</v>
      </c>
      <c r="D66" s="7" t="s">
        <v>1</v>
      </c>
      <c r="E66" s="7">
        <v>500</v>
      </c>
      <c r="F66" s="7" t="s">
        <v>2</v>
      </c>
      <c r="G66" s="7">
        <v>2000</v>
      </c>
      <c r="H66" s="9">
        <v>0.25</v>
      </c>
      <c r="I66" s="7">
        <v>1500</v>
      </c>
      <c r="J66" s="9">
        <v>0.33333333333333331</v>
      </c>
    </row>
    <row r="67" spans="1:10" x14ac:dyDescent="0.3">
      <c r="A67" s="14">
        <v>706499</v>
      </c>
      <c r="B67" s="7" t="s">
        <v>954</v>
      </c>
      <c r="C67" s="7" t="s">
        <v>18</v>
      </c>
      <c r="D67" s="7" t="s">
        <v>4</v>
      </c>
      <c r="E67" s="7">
        <v>100</v>
      </c>
      <c r="F67" s="7" t="s">
        <v>2</v>
      </c>
      <c r="G67" s="7">
        <v>1000</v>
      </c>
      <c r="H67" s="9">
        <v>0.1</v>
      </c>
      <c r="I67" s="7">
        <v>250</v>
      </c>
      <c r="J67" s="9">
        <v>0.4</v>
      </c>
    </row>
    <row r="68" spans="1:10" x14ac:dyDescent="0.3">
      <c r="A68" s="14">
        <v>706507</v>
      </c>
      <c r="B68" s="7" t="s">
        <v>953</v>
      </c>
      <c r="C68" s="7" t="s">
        <v>18</v>
      </c>
      <c r="D68" s="7" t="s">
        <v>4</v>
      </c>
      <c r="E68" s="7">
        <v>1000</v>
      </c>
      <c r="F68" s="7" t="s">
        <v>2</v>
      </c>
      <c r="G68" s="7">
        <v>1000</v>
      </c>
      <c r="H68" s="9">
        <v>1</v>
      </c>
      <c r="I68" s="7">
        <v>2500</v>
      </c>
      <c r="J68" s="9">
        <v>0.4</v>
      </c>
    </row>
    <row r="69" spans="1:10" x14ac:dyDescent="0.3">
      <c r="A69" s="14">
        <v>706515</v>
      </c>
      <c r="B69" s="7" t="s">
        <v>941</v>
      </c>
      <c r="C69" s="7" t="s">
        <v>18</v>
      </c>
      <c r="D69" s="7" t="s">
        <v>1</v>
      </c>
      <c r="E69" s="7">
        <v>500</v>
      </c>
      <c r="F69" s="7" t="s">
        <v>2</v>
      </c>
      <c r="G69" s="7">
        <v>2000</v>
      </c>
      <c r="H69" s="9">
        <v>0.25</v>
      </c>
      <c r="I69" s="7">
        <v>1500</v>
      </c>
      <c r="J69" s="9">
        <v>0.33333333333333331</v>
      </c>
    </row>
    <row r="70" spans="1:10" x14ac:dyDescent="0.3">
      <c r="A70" s="14">
        <v>706812</v>
      </c>
      <c r="B70" s="7" t="s">
        <v>922</v>
      </c>
      <c r="C70" s="7" t="s">
        <v>6</v>
      </c>
      <c r="D70" s="7" t="s">
        <v>1</v>
      </c>
      <c r="E70" s="7">
        <v>480</v>
      </c>
      <c r="F70" s="7" t="s">
        <v>2</v>
      </c>
      <c r="G70" s="7">
        <v>1920</v>
      </c>
      <c r="H70" s="9">
        <v>0.25</v>
      </c>
      <c r="I70" s="7">
        <v>960</v>
      </c>
      <c r="J70" s="9">
        <v>0.5</v>
      </c>
    </row>
    <row r="71" spans="1:10" x14ac:dyDescent="0.3">
      <c r="A71" s="14">
        <v>706820</v>
      </c>
      <c r="B71" s="7" t="s">
        <v>923</v>
      </c>
      <c r="C71" s="7" t="s">
        <v>6</v>
      </c>
      <c r="D71" s="7" t="s">
        <v>1</v>
      </c>
      <c r="E71" s="7">
        <v>120</v>
      </c>
      <c r="F71" s="7" t="s">
        <v>2</v>
      </c>
      <c r="G71" s="7">
        <v>1920</v>
      </c>
      <c r="H71" s="9">
        <v>6.25E-2</v>
      </c>
      <c r="I71" s="7">
        <v>480</v>
      </c>
      <c r="J71" s="9">
        <v>0.25</v>
      </c>
    </row>
    <row r="72" spans="1:10" x14ac:dyDescent="0.3">
      <c r="A72" s="14">
        <v>706838</v>
      </c>
      <c r="B72" s="7" t="s">
        <v>924</v>
      </c>
      <c r="C72" s="7" t="s">
        <v>6</v>
      </c>
      <c r="D72" s="7" t="s">
        <v>1</v>
      </c>
      <c r="E72" s="7">
        <v>240</v>
      </c>
      <c r="F72" s="7" t="s">
        <v>2</v>
      </c>
      <c r="G72" s="7">
        <v>1920</v>
      </c>
      <c r="H72" s="9">
        <v>0.125</v>
      </c>
      <c r="I72" s="7">
        <v>480</v>
      </c>
      <c r="J72" s="9">
        <v>0.5</v>
      </c>
    </row>
    <row r="73" spans="1:10" x14ac:dyDescent="0.3">
      <c r="A73" s="14">
        <v>706846</v>
      </c>
      <c r="B73" s="7" t="s">
        <v>932</v>
      </c>
      <c r="C73" s="7" t="s">
        <v>6</v>
      </c>
      <c r="D73" s="7" t="s">
        <v>4</v>
      </c>
      <c r="E73" s="7">
        <v>480</v>
      </c>
      <c r="F73" s="7" t="s">
        <v>2</v>
      </c>
      <c r="G73" s="7">
        <v>1920</v>
      </c>
      <c r="H73" s="9">
        <v>0.25</v>
      </c>
      <c r="I73" s="7">
        <v>1920</v>
      </c>
      <c r="J73" s="9">
        <v>0.25</v>
      </c>
    </row>
    <row r="74" spans="1:10" x14ac:dyDescent="0.3">
      <c r="A74" s="14">
        <v>706853</v>
      </c>
      <c r="B74" s="7" t="s">
        <v>925</v>
      </c>
      <c r="C74" s="7" t="s">
        <v>6</v>
      </c>
      <c r="D74" s="7" t="s">
        <v>1</v>
      </c>
      <c r="E74" s="7">
        <v>960</v>
      </c>
      <c r="F74" s="7" t="s">
        <v>2</v>
      </c>
      <c r="G74" s="7">
        <v>1920</v>
      </c>
      <c r="H74" s="9">
        <v>0.5</v>
      </c>
      <c r="I74" s="7">
        <v>1920</v>
      </c>
      <c r="J74" s="9">
        <v>0.5</v>
      </c>
    </row>
    <row r="75" spans="1:10" x14ac:dyDescent="0.3">
      <c r="A75" s="14">
        <v>706960</v>
      </c>
      <c r="B75" s="7" t="s">
        <v>1261</v>
      </c>
      <c r="C75" s="7" t="s">
        <v>348</v>
      </c>
      <c r="D75" s="7" t="s">
        <v>4</v>
      </c>
      <c r="E75" s="7">
        <v>800</v>
      </c>
      <c r="F75" s="7" t="s">
        <v>2</v>
      </c>
      <c r="G75" s="7">
        <v>1500</v>
      </c>
      <c r="H75" s="9">
        <v>0.53333339999999996</v>
      </c>
      <c r="I75" s="7">
        <v>800</v>
      </c>
      <c r="J75" s="9">
        <v>1</v>
      </c>
    </row>
    <row r="76" spans="1:10" x14ac:dyDescent="0.3">
      <c r="A76" s="14">
        <v>706978</v>
      </c>
      <c r="B76" s="7" t="s">
        <v>1527</v>
      </c>
      <c r="C76" s="7" t="s">
        <v>19</v>
      </c>
      <c r="D76" s="7" t="s">
        <v>1</v>
      </c>
      <c r="E76" s="7">
        <v>500</v>
      </c>
      <c r="F76" s="7" t="s">
        <v>2</v>
      </c>
      <c r="G76" s="7">
        <v>2000</v>
      </c>
      <c r="H76" s="9">
        <v>0.25</v>
      </c>
      <c r="I76" s="7">
        <v>1000</v>
      </c>
      <c r="J76" s="9">
        <v>0.5</v>
      </c>
    </row>
    <row r="77" spans="1:10" x14ac:dyDescent="0.3">
      <c r="A77" s="14">
        <v>707174</v>
      </c>
      <c r="B77" s="7" t="s">
        <v>1253</v>
      </c>
      <c r="C77" s="7" t="s">
        <v>20</v>
      </c>
      <c r="D77" s="7" t="s">
        <v>4</v>
      </c>
      <c r="E77" s="7">
        <v>500</v>
      </c>
      <c r="F77" s="7" t="s">
        <v>2</v>
      </c>
      <c r="G77" s="7">
        <v>1500</v>
      </c>
      <c r="H77" s="9">
        <v>0.3333333</v>
      </c>
      <c r="I77" s="7">
        <v>1500</v>
      </c>
      <c r="J77" s="9">
        <v>0.33333333333333331</v>
      </c>
    </row>
    <row r="78" spans="1:10" x14ac:dyDescent="0.3">
      <c r="A78" s="14">
        <v>707182</v>
      </c>
      <c r="B78" s="7" t="s">
        <v>1254</v>
      </c>
      <c r="C78" s="7" t="s">
        <v>20</v>
      </c>
      <c r="D78" s="7" t="s">
        <v>4</v>
      </c>
      <c r="E78" s="7">
        <v>500</v>
      </c>
      <c r="F78" s="7" t="s">
        <v>2</v>
      </c>
      <c r="G78" s="7">
        <v>1500</v>
      </c>
      <c r="H78" s="9">
        <v>0.3333333</v>
      </c>
      <c r="I78" s="7">
        <v>1500</v>
      </c>
      <c r="J78" s="9">
        <v>0.33333333333333331</v>
      </c>
    </row>
    <row r="79" spans="1:10" x14ac:dyDescent="0.3">
      <c r="A79" s="14">
        <v>707190</v>
      </c>
      <c r="B79" s="7" t="s">
        <v>1526</v>
      </c>
      <c r="C79" s="7" t="s">
        <v>5</v>
      </c>
      <c r="D79" s="7" t="s">
        <v>1</v>
      </c>
      <c r="E79" s="7">
        <v>500</v>
      </c>
      <c r="F79" s="7" t="s">
        <v>2</v>
      </c>
      <c r="G79" s="7">
        <v>2000</v>
      </c>
      <c r="H79" s="9">
        <v>0.25</v>
      </c>
      <c r="I79" s="7">
        <v>1500</v>
      </c>
      <c r="J79" s="9">
        <v>0.33333333333333331</v>
      </c>
    </row>
    <row r="80" spans="1:10" x14ac:dyDescent="0.3">
      <c r="A80" s="14">
        <v>707232</v>
      </c>
      <c r="B80" s="7" t="s">
        <v>567</v>
      </c>
      <c r="C80" s="7" t="s">
        <v>0</v>
      </c>
      <c r="D80" s="7" t="s">
        <v>4</v>
      </c>
      <c r="E80" s="7">
        <v>500</v>
      </c>
      <c r="F80" s="7" t="s">
        <v>2</v>
      </c>
      <c r="G80" s="7">
        <v>3000</v>
      </c>
      <c r="H80" s="9">
        <v>0.16666666666666666</v>
      </c>
      <c r="I80" s="7">
        <v>2000</v>
      </c>
      <c r="J80" s="9">
        <v>0.25</v>
      </c>
    </row>
    <row r="81" spans="1:10" x14ac:dyDescent="0.3">
      <c r="A81" s="14">
        <v>707240</v>
      </c>
      <c r="B81" s="7" t="s">
        <v>568</v>
      </c>
      <c r="C81" s="7" t="s">
        <v>0</v>
      </c>
      <c r="D81" s="7" t="s">
        <v>4</v>
      </c>
      <c r="E81" s="7">
        <v>1000</v>
      </c>
      <c r="F81" s="7" t="s">
        <v>2</v>
      </c>
      <c r="G81" s="7">
        <v>3000</v>
      </c>
      <c r="H81" s="9">
        <v>0.33333333333333331</v>
      </c>
      <c r="I81" s="7">
        <v>4000</v>
      </c>
      <c r="J81" s="9">
        <v>0.25</v>
      </c>
    </row>
    <row r="82" spans="1:10" x14ac:dyDescent="0.3">
      <c r="A82" s="14">
        <v>707265</v>
      </c>
      <c r="B82" s="7" t="s">
        <v>498</v>
      </c>
      <c r="C82" s="7" t="s">
        <v>0</v>
      </c>
      <c r="D82" s="7" t="s">
        <v>1</v>
      </c>
      <c r="E82" s="7">
        <v>250</v>
      </c>
      <c r="F82" s="7" t="s">
        <v>2</v>
      </c>
      <c r="G82" s="7">
        <v>1500</v>
      </c>
      <c r="H82" s="9">
        <v>0.16666666666666666</v>
      </c>
      <c r="I82" s="7">
        <v>875</v>
      </c>
      <c r="J82" s="9">
        <v>0.2857142857142857</v>
      </c>
    </row>
    <row r="83" spans="1:10" x14ac:dyDescent="0.3">
      <c r="A83" s="14">
        <v>707273</v>
      </c>
      <c r="B83" s="7" t="s">
        <v>499</v>
      </c>
      <c r="C83" s="7" t="s">
        <v>0</v>
      </c>
      <c r="D83" s="7" t="s">
        <v>1</v>
      </c>
      <c r="E83" s="7">
        <v>500</v>
      </c>
      <c r="F83" s="7" t="s">
        <v>2</v>
      </c>
      <c r="G83" s="7">
        <v>1500</v>
      </c>
      <c r="H83" s="9">
        <v>0.33333333333333331</v>
      </c>
      <c r="I83" s="7">
        <v>2000</v>
      </c>
      <c r="J83" s="9">
        <v>0.25</v>
      </c>
    </row>
    <row r="84" spans="1:10" x14ac:dyDescent="0.3">
      <c r="A84" s="14">
        <v>707349</v>
      </c>
      <c r="B84" s="7" t="s">
        <v>625</v>
      </c>
      <c r="C84" s="7" t="s">
        <v>21</v>
      </c>
      <c r="D84" s="7" t="s">
        <v>4</v>
      </c>
      <c r="E84" s="7">
        <v>250</v>
      </c>
      <c r="F84" s="7" t="s">
        <v>2</v>
      </c>
      <c r="G84" s="7">
        <v>2000</v>
      </c>
      <c r="H84" s="9">
        <v>0.125</v>
      </c>
      <c r="I84" s="7">
        <v>1000</v>
      </c>
      <c r="J84" s="9">
        <v>0.25</v>
      </c>
    </row>
    <row r="85" spans="1:10" x14ac:dyDescent="0.3">
      <c r="A85" s="14">
        <v>707356</v>
      </c>
      <c r="B85" s="7" t="s">
        <v>626</v>
      </c>
      <c r="C85" s="7" t="s">
        <v>21</v>
      </c>
      <c r="D85" s="7" t="s">
        <v>4</v>
      </c>
      <c r="E85" s="7">
        <v>500</v>
      </c>
      <c r="F85" s="7" t="s">
        <v>2</v>
      </c>
      <c r="G85" s="7">
        <v>2000</v>
      </c>
      <c r="H85" s="9">
        <v>0.25</v>
      </c>
      <c r="I85" s="7">
        <v>2000</v>
      </c>
      <c r="J85" s="9">
        <v>0.25</v>
      </c>
    </row>
    <row r="86" spans="1:10" x14ac:dyDescent="0.3">
      <c r="A86" s="14">
        <v>707364</v>
      </c>
      <c r="B86" s="7" t="s">
        <v>627</v>
      </c>
      <c r="C86" s="7" t="s">
        <v>21</v>
      </c>
      <c r="D86" s="7" t="s">
        <v>4</v>
      </c>
      <c r="E86" s="7">
        <v>1000</v>
      </c>
      <c r="F86" s="7" t="s">
        <v>2</v>
      </c>
      <c r="G86" s="7">
        <v>2000</v>
      </c>
      <c r="H86" s="9">
        <v>0.5</v>
      </c>
      <c r="I86" s="7">
        <v>10000</v>
      </c>
      <c r="J86" s="9">
        <v>0.1</v>
      </c>
    </row>
    <row r="87" spans="1:10" x14ac:dyDescent="0.3">
      <c r="A87" s="14">
        <v>707372</v>
      </c>
      <c r="B87" s="7" t="s">
        <v>618</v>
      </c>
      <c r="C87" s="7" t="s">
        <v>21</v>
      </c>
      <c r="D87" s="7" t="s">
        <v>1</v>
      </c>
      <c r="E87" s="7">
        <v>250</v>
      </c>
      <c r="F87" s="7" t="s">
        <v>2</v>
      </c>
      <c r="G87" s="7">
        <v>2000</v>
      </c>
      <c r="H87" s="9">
        <v>0.125</v>
      </c>
      <c r="I87" s="7">
        <v>875</v>
      </c>
      <c r="J87" s="9">
        <v>0.2857142857142857</v>
      </c>
    </row>
    <row r="88" spans="1:10" x14ac:dyDescent="0.3">
      <c r="A88" s="14">
        <v>707380</v>
      </c>
      <c r="B88" s="7" t="s">
        <v>619</v>
      </c>
      <c r="C88" s="7" t="s">
        <v>21</v>
      </c>
      <c r="D88" s="7" t="s">
        <v>1</v>
      </c>
      <c r="E88" s="7">
        <v>500</v>
      </c>
      <c r="F88" s="7" t="s">
        <v>2</v>
      </c>
      <c r="G88" s="7">
        <v>2000</v>
      </c>
      <c r="H88" s="9">
        <v>0.25</v>
      </c>
      <c r="I88" s="7">
        <v>1750</v>
      </c>
      <c r="J88" s="9">
        <v>0.2857142857142857</v>
      </c>
    </row>
    <row r="89" spans="1:10" x14ac:dyDescent="0.3">
      <c r="A89" s="14">
        <v>707760</v>
      </c>
      <c r="B89" s="7" t="s">
        <v>1280</v>
      </c>
      <c r="C89" s="7" t="s">
        <v>22</v>
      </c>
      <c r="D89" s="7" t="s">
        <v>4</v>
      </c>
      <c r="E89" s="7">
        <v>50</v>
      </c>
      <c r="F89" s="7" t="s">
        <v>2</v>
      </c>
      <c r="G89" s="7">
        <v>35</v>
      </c>
      <c r="H89" s="9">
        <v>1.428571</v>
      </c>
      <c r="I89" s="7">
        <v>50</v>
      </c>
      <c r="J89" s="9">
        <v>1</v>
      </c>
    </row>
    <row r="90" spans="1:10" x14ac:dyDescent="0.3">
      <c r="A90" s="14">
        <v>707778</v>
      </c>
      <c r="B90" s="7" t="s">
        <v>1263</v>
      </c>
      <c r="C90" s="7" t="s">
        <v>23</v>
      </c>
      <c r="D90" s="7" t="s">
        <v>1</v>
      </c>
      <c r="E90" s="7">
        <v>50</v>
      </c>
      <c r="F90" s="7" t="s">
        <v>2</v>
      </c>
      <c r="G90" s="7">
        <v>200</v>
      </c>
      <c r="H90" s="9">
        <v>0.25</v>
      </c>
      <c r="I90" s="7">
        <v>50</v>
      </c>
      <c r="J90" s="9">
        <v>1</v>
      </c>
    </row>
    <row r="91" spans="1:10" x14ac:dyDescent="0.3">
      <c r="A91" s="14">
        <v>707786</v>
      </c>
      <c r="B91" s="7" t="s">
        <v>1264</v>
      </c>
      <c r="C91" s="7" t="s">
        <v>23</v>
      </c>
      <c r="D91" s="7" t="s">
        <v>1</v>
      </c>
      <c r="E91" s="7">
        <v>100</v>
      </c>
      <c r="F91" s="7" t="s">
        <v>2</v>
      </c>
      <c r="G91" s="7">
        <v>200</v>
      </c>
      <c r="H91" s="9">
        <v>0.5</v>
      </c>
      <c r="I91" s="7">
        <v>350</v>
      </c>
      <c r="J91" s="9">
        <v>0.2857142857142857</v>
      </c>
    </row>
    <row r="92" spans="1:10" x14ac:dyDescent="0.3">
      <c r="A92" s="14">
        <v>707794</v>
      </c>
      <c r="B92" s="7" t="s">
        <v>1265</v>
      </c>
      <c r="C92" s="7" t="s">
        <v>23</v>
      </c>
      <c r="D92" s="7" t="s">
        <v>1</v>
      </c>
      <c r="E92" s="7">
        <v>30</v>
      </c>
      <c r="F92" s="7" t="s">
        <v>2</v>
      </c>
      <c r="G92" s="7">
        <v>200</v>
      </c>
      <c r="H92" s="9">
        <v>0.15</v>
      </c>
      <c r="I92" s="7">
        <v>30</v>
      </c>
      <c r="J92" s="9">
        <v>1</v>
      </c>
    </row>
    <row r="93" spans="1:10" x14ac:dyDescent="0.3">
      <c r="A93" s="14">
        <v>707802</v>
      </c>
      <c r="B93" s="7" t="s">
        <v>1266</v>
      </c>
      <c r="C93" s="7" t="s">
        <v>23</v>
      </c>
      <c r="D93" s="7" t="s">
        <v>1</v>
      </c>
      <c r="E93" s="7">
        <v>75</v>
      </c>
      <c r="F93" s="7" t="s">
        <v>2</v>
      </c>
      <c r="G93" s="7">
        <v>200</v>
      </c>
      <c r="H93" s="9">
        <v>0.375</v>
      </c>
      <c r="I93" s="7">
        <v>75</v>
      </c>
      <c r="J93" s="9">
        <v>1</v>
      </c>
    </row>
    <row r="94" spans="1:10" x14ac:dyDescent="0.3">
      <c r="A94" s="14">
        <v>707810</v>
      </c>
      <c r="B94" s="7" t="s">
        <v>372</v>
      </c>
      <c r="C94" s="7" t="s">
        <v>24</v>
      </c>
      <c r="D94" s="7" t="s">
        <v>1</v>
      </c>
      <c r="E94" s="7">
        <v>250</v>
      </c>
      <c r="F94" s="7" t="s">
        <v>2</v>
      </c>
      <c r="G94" s="7">
        <v>3000</v>
      </c>
      <c r="H94" s="9">
        <v>8.3333299999999999E-2</v>
      </c>
      <c r="I94" s="7">
        <v>1500</v>
      </c>
      <c r="J94" s="9">
        <v>0.16666666666666666</v>
      </c>
    </row>
    <row r="95" spans="1:10" x14ac:dyDescent="0.3">
      <c r="A95" s="14">
        <v>707943</v>
      </c>
      <c r="B95" s="7" t="s">
        <v>1067</v>
      </c>
      <c r="C95" s="7" t="s">
        <v>25</v>
      </c>
      <c r="D95" s="7" t="s">
        <v>4</v>
      </c>
      <c r="E95" s="7">
        <v>80</v>
      </c>
      <c r="F95" s="7" t="s">
        <v>2</v>
      </c>
      <c r="G95" s="7">
        <v>240</v>
      </c>
      <c r="H95" s="9">
        <v>0.3333333</v>
      </c>
      <c r="I95" s="7">
        <v>240</v>
      </c>
      <c r="J95" s="9">
        <v>0.33333333333333331</v>
      </c>
    </row>
    <row r="96" spans="1:10" x14ac:dyDescent="0.3">
      <c r="A96" s="14">
        <v>707950</v>
      </c>
      <c r="B96" s="7" t="s">
        <v>1068</v>
      </c>
      <c r="C96" s="7" t="s">
        <v>25</v>
      </c>
      <c r="D96" s="7" t="s">
        <v>4</v>
      </c>
      <c r="E96" s="7">
        <v>80</v>
      </c>
      <c r="F96" s="7" t="s">
        <v>2</v>
      </c>
      <c r="G96" s="7">
        <v>240</v>
      </c>
      <c r="H96" s="9">
        <v>0.3333333</v>
      </c>
      <c r="I96" s="7">
        <v>240</v>
      </c>
      <c r="J96" s="9">
        <v>0.33333333333333331</v>
      </c>
    </row>
    <row r="97" spans="1:10" x14ac:dyDescent="0.3">
      <c r="A97" s="14">
        <v>707968</v>
      </c>
      <c r="B97" s="7" t="s">
        <v>1069</v>
      </c>
      <c r="C97" s="7" t="s">
        <v>25</v>
      </c>
      <c r="D97" s="7" t="s">
        <v>4</v>
      </c>
      <c r="E97" s="7">
        <v>80</v>
      </c>
      <c r="F97" s="7" t="s">
        <v>2</v>
      </c>
      <c r="G97" s="7">
        <v>240</v>
      </c>
      <c r="H97" s="9">
        <v>0.3333333</v>
      </c>
      <c r="I97" s="7">
        <v>240</v>
      </c>
      <c r="J97" s="9">
        <v>0.33333333333333331</v>
      </c>
    </row>
    <row r="98" spans="1:10" x14ac:dyDescent="0.3">
      <c r="A98" s="14">
        <v>708024</v>
      </c>
      <c r="B98" s="7" t="s">
        <v>833</v>
      </c>
      <c r="C98" s="7" t="s">
        <v>26</v>
      </c>
      <c r="D98" s="7" t="s">
        <v>4</v>
      </c>
      <c r="E98" s="7">
        <v>500</v>
      </c>
      <c r="F98" s="7" t="s">
        <v>2</v>
      </c>
      <c r="G98" s="7">
        <v>4000</v>
      </c>
      <c r="H98" s="9">
        <v>0.125</v>
      </c>
      <c r="I98" s="7">
        <v>1500</v>
      </c>
      <c r="J98" s="9">
        <v>0.33333333333333331</v>
      </c>
    </row>
    <row r="99" spans="1:10" x14ac:dyDescent="0.3">
      <c r="A99" s="14">
        <v>708032</v>
      </c>
      <c r="B99" s="7" t="s">
        <v>834</v>
      </c>
      <c r="C99" s="7" t="s">
        <v>26</v>
      </c>
      <c r="D99" s="7" t="s">
        <v>4</v>
      </c>
      <c r="E99" s="7">
        <v>1000</v>
      </c>
      <c r="F99" s="7" t="s">
        <v>2</v>
      </c>
      <c r="G99" s="7">
        <v>4000</v>
      </c>
      <c r="H99" s="9">
        <v>0.25</v>
      </c>
      <c r="I99" s="7">
        <v>3000</v>
      </c>
      <c r="J99" s="9">
        <v>0.33333333333333331</v>
      </c>
    </row>
    <row r="100" spans="1:10" x14ac:dyDescent="0.3">
      <c r="A100" s="14">
        <v>708040</v>
      </c>
      <c r="B100" s="7" t="s">
        <v>835</v>
      </c>
      <c r="C100" s="7" t="s">
        <v>26</v>
      </c>
      <c r="D100" s="7" t="s">
        <v>4</v>
      </c>
      <c r="E100" s="7">
        <v>2000</v>
      </c>
      <c r="F100" s="7" t="s">
        <v>2</v>
      </c>
      <c r="G100" s="7">
        <v>4000</v>
      </c>
      <c r="H100" s="9">
        <v>0.5</v>
      </c>
      <c r="I100" s="7">
        <v>6000</v>
      </c>
      <c r="J100" s="9">
        <v>0.33333333333333331</v>
      </c>
    </row>
    <row r="101" spans="1:10" x14ac:dyDescent="0.3">
      <c r="A101" s="14">
        <v>708115</v>
      </c>
      <c r="B101" s="7" t="s">
        <v>379</v>
      </c>
      <c r="C101" s="7" t="s">
        <v>291</v>
      </c>
      <c r="D101" s="7" t="s">
        <v>1</v>
      </c>
      <c r="E101" s="7">
        <v>125</v>
      </c>
      <c r="F101" s="7" t="s">
        <v>2</v>
      </c>
      <c r="G101" s="7">
        <v>500</v>
      </c>
      <c r="H101" s="9">
        <v>0.25</v>
      </c>
      <c r="I101" s="7">
        <v>500</v>
      </c>
      <c r="J101" s="9">
        <v>0.25</v>
      </c>
    </row>
    <row r="102" spans="1:10" x14ac:dyDescent="0.3">
      <c r="A102" s="14">
        <v>708503</v>
      </c>
      <c r="B102" s="7" t="s">
        <v>500</v>
      </c>
      <c r="C102" s="7" t="s">
        <v>0</v>
      </c>
      <c r="D102" s="7" t="s">
        <v>1</v>
      </c>
      <c r="E102" s="7">
        <v>500</v>
      </c>
      <c r="F102" s="7" t="s">
        <v>2</v>
      </c>
      <c r="G102" s="7">
        <v>1500</v>
      </c>
      <c r="H102" s="9">
        <v>0.33333333333333331</v>
      </c>
      <c r="I102" s="7">
        <v>2000</v>
      </c>
      <c r="J102" s="9">
        <v>0.25</v>
      </c>
    </row>
    <row r="103" spans="1:10" x14ac:dyDescent="0.3">
      <c r="A103" s="14">
        <v>708511</v>
      </c>
      <c r="B103" s="7" t="s">
        <v>501</v>
      </c>
      <c r="C103" s="7" t="s">
        <v>0</v>
      </c>
      <c r="D103" s="7" t="s">
        <v>1</v>
      </c>
      <c r="E103" s="7">
        <v>250</v>
      </c>
      <c r="F103" s="7" t="s">
        <v>2</v>
      </c>
      <c r="G103" s="7">
        <v>1500</v>
      </c>
      <c r="H103" s="9">
        <v>0.16666666666666666</v>
      </c>
      <c r="I103" s="7">
        <v>875</v>
      </c>
      <c r="J103" s="9">
        <v>0.2857142857142857</v>
      </c>
    </row>
    <row r="104" spans="1:10" x14ac:dyDescent="0.3">
      <c r="A104" s="14">
        <v>708529</v>
      </c>
      <c r="B104" s="7" t="s">
        <v>1273</v>
      </c>
      <c r="C104" s="7" t="s">
        <v>349</v>
      </c>
      <c r="D104" s="7" t="s">
        <v>1</v>
      </c>
      <c r="E104" s="7">
        <v>1000</v>
      </c>
      <c r="F104" s="7" t="s">
        <v>2</v>
      </c>
      <c r="G104" s="7">
        <v>2000</v>
      </c>
      <c r="H104" s="9">
        <v>0.5</v>
      </c>
      <c r="I104" s="7">
        <v>2000</v>
      </c>
      <c r="J104" s="9">
        <v>0.5</v>
      </c>
    </row>
    <row r="105" spans="1:10" x14ac:dyDescent="0.3">
      <c r="A105" s="14">
        <v>708610</v>
      </c>
      <c r="B105" s="7" t="s">
        <v>446</v>
      </c>
      <c r="C105" s="7" t="s">
        <v>295</v>
      </c>
      <c r="D105" s="7" t="s">
        <v>1</v>
      </c>
      <c r="E105" s="7">
        <v>500</v>
      </c>
      <c r="F105" s="7" t="s">
        <v>2</v>
      </c>
      <c r="G105" s="7">
        <v>1000</v>
      </c>
      <c r="H105" s="9">
        <v>0.5</v>
      </c>
      <c r="I105" s="7">
        <v>1750</v>
      </c>
      <c r="J105" s="9">
        <v>0.2857142857142857</v>
      </c>
    </row>
    <row r="106" spans="1:10" x14ac:dyDescent="0.3">
      <c r="A106" s="14">
        <v>708974</v>
      </c>
      <c r="B106" s="7" t="s">
        <v>942</v>
      </c>
      <c r="C106" s="7" t="s">
        <v>18</v>
      </c>
      <c r="D106" s="7" t="s">
        <v>1</v>
      </c>
      <c r="E106" s="7">
        <v>500</v>
      </c>
      <c r="F106" s="7" t="s">
        <v>2</v>
      </c>
      <c r="G106" s="7">
        <v>1000</v>
      </c>
      <c r="H106" s="9">
        <v>0.5</v>
      </c>
      <c r="I106" s="7">
        <v>1500</v>
      </c>
      <c r="J106" s="9">
        <v>0.33333333333333331</v>
      </c>
    </row>
    <row r="107" spans="1:10" x14ac:dyDescent="0.3">
      <c r="A107" s="14">
        <v>709006</v>
      </c>
      <c r="B107" s="7" t="s">
        <v>943</v>
      </c>
      <c r="C107" s="7" t="s">
        <v>18</v>
      </c>
      <c r="D107" s="7" t="s">
        <v>1</v>
      </c>
      <c r="E107" s="7">
        <v>125</v>
      </c>
      <c r="F107" s="7" t="s">
        <v>2</v>
      </c>
      <c r="G107" s="7">
        <v>1000</v>
      </c>
      <c r="H107" s="9">
        <v>0.125</v>
      </c>
      <c r="I107" s="7">
        <v>375</v>
      </c>
      <c r="J107" s="9">
        <v>0.33333333333333331</v>
      </c>
    </row>
    <row r="108" spans="1:10" x14ac:dyDescent="0.3">
      <c r="A108" s="14">
        <v>709014</v>
      </c>
      <c r="B108" s="7" t="s">
        <v>944</v>
      </c>
      <c r="C108" s="7" t="s">
        <v>18</v>
      </c>
      <c r="D108" s="7" t="s">
        <v>1</v>
      </c>
      <c r="E108" s="7">
        <v>250</v>
      </c>
      <c r="F108" s="7" t="s">
        <v>2</v>
      </c>
      <c r="G108" s="7">
        <v>1000</v>
      </c>
      <c r="H108" s="9">
        <v>0.25</v>
      </c>
      <c r="I108" s="7">
        <v>750</v>
      </c>
      <c r="J108" s="9">
        <v>0.33333333333333331</v>
      </c>
    </row>
    <row r="109" spans="1:10" x14ac:dyDescent="0.3">
      <c r="A109" s="14">
        <v>709022</v>
      </c>
      <c r="B109" s="7" t="s">
        <v>945</v>
      </c>
      <c r="C109" s="7" t="s">
        <v>18</v>
      </c>
      <c r="D109" s="7" t="s">
        <v>1</v>
      </c>
      <c r="E109" s="7">
        <v>500</v>
      </c>
      <c r="F109" s="7" t="s">
        <v>2</v>
      </c>
      <c r="G109" s="7">
        <v>1000</v>
      </c>
      <c r="H109" s="9">
        <v>0.5</v>
      </c>
      <c r="I109" s="7">
        <v>1500</v>
      </c>
      <c r="J109" s="9">
        <v>0.33333333333333331</v>
      </c>
    </row>
    <row r="110" spans="1:10" x14ac:dyDescent="0.3">
      <c r="A110" s="14">
        <v>709774</v>
      </c>
      <c r="B110" s="7" t="s">
        <v>1267</v>
      </c>
      <c r="C110" s="7" t="s">
        <v>23</v>
      </c>
      <c r="D110" s="7" t="s">
        <v>1</v>
      </c>
      <c r="E110" s="7">
        <v>50</v>
      </c>
      <c r="F110" s="7" t="s">
        <v>2</v>
      </c>
      <c r="G110" s="7">
        <v>200</v>
      </c>
      <c r="H110" s="9">
        <v>0.25</v>
      </c>
      <c r="I110" s="7">
        <v>50</v>
      </c>
      <c r="J110" s="9">
        <v>1</v>
      </c>
    </row>
    <row r="111" spans="1:10" x14ac:dyDescent="0.3">
      <c r="A111" s="14">
        <v>709840</v>
      </c>
      <c r="B111" s="7" t="s">
        <v>1074</v>
      </c>
      <c r="C111" s="7" t="s">
        <v>334</v>
      </c>
      <c r="D111" s="7" t="s">
        <v>4</v>
      </c>
      <c r="E111" s="7">
        <v>500</v>
      </c>
      <c r="F111" s="7" t="s">
        <v>2</v>
      </c>
      <c r="G111" s="7">
        <v>1000</v>
      </c>
      <c r="H111" s="9">
        <v>0.5</v>
      </c>
      <c r="I111" s="7">
        <v>500</v>
      </c>
      <c r="J111" s="9">
        <v>1</v>
      </c>
    </row>
    <row r="112" spans="1:10" x14ac:dyDescent="0.3">
      <c r="A112" s="14">
        <v>709857</v>
      </c>
      <c r="B112" s="7" t="s">
        <v>1075</v>
      </c>
      <c r="C112" s="7" t="s">
        <v>334</v>
      </c>
      <c r="D112" s="7" t="s">
        <v>4</v>
      </c>
      <c r="E112" s="7">
        <v>1000</v>
      </c>
      <c r="F112" s="7" t="s">
        <v>2</v>
      </c>
      <c r="G112" s="7">
        <v>1000</v>
      </c>
      <c r="H112" s="9">
        <v>1</v>
      </c>
      <c r="I112" s="7">
        <v>1000</v>
      </c>
      <c r="J112" s="9">
        <v>1</v>
      </c>
    </row>
    <row r="113" spans="1:10" x14ac:dyDescent="0.3">
      <c r="A113" s="14">
        <v>709881</v>
      </c>
      <c r="B113" s="7" t="s">
        <v>728</v>
      </c>
      <c r="C113" s="7" t="s">
        <v>311</v>
      </c>
      <c r="D113" s="7" t="s">
        <v>4</v>
      </c>
      <c r="E113" s="7">
        <v>1000</v>
      </c>
      <c r="F113" s="7" t="s">
        <v>2</v>
      </c>
      <c r="G113" s="7">
        <v>4000</v>
      </c>
      <c r="H113" s="9">
        <v>0.25</v>
      </c>
      <c r="I113" s="7">
        <v>4000</v>
      </c>
      <c r="J113" s="9">
        <v>0.25</v>
      </c>
    </row>
    <row r="114" spans="1:10" x14ac:dyDescent="0.3">
      <c r="A114" s="14">
        <v>709949</v>
      </c>
      <c r="B114" s="7" t="s">
        <v>723</v>
      </c>
      <c r="C114" s="7" t="s">
        <v>9</v>
      </c>
      <c r="D114" s="7" t="s">
        <v>1</v>
      </c>
      <c r="E114" s="7">
        <v>500</v>
      </c>
      <c r="F114" s="7" t="s">
        <v>2</v>
      </c>
      <c r="G114" s="7">
        <v>2000</v>
      </c>
      <c r="H114" s="9">
        <v>0.25</v>
      </c>
      <c r="I114" s="7">
        <v>2000</v>
      </c>
      <c r="J114" s="9">
        <v>0.25</v>
      </c>
    </row>
    <row r="115" spans="1:10" x14ac:dyDescent="0.3">
      <c r="A115" s="14">
        <v>709972</v>
      </c>
      <c r="B115" s="7" t="s">
        <v>724</v>
      </c>
      <c r="C115" s="7" t="s">
        <v>9</v>
      </c>
      <c r="D115" s="7" t="s">
        <v>1</v>
      </c>
      <c r="E115" s="7">
        <v>250</v>
      </c>
      <c r="F115" s="7" t="s">
        <v>2</v>
      </c>
      <c r="G115" s="7">
        <v>2000</v>
      </c>
      <c r="H115" s="9">
        <v>0.125</v>
      </c>
      <c r="I115" s="7">
        <v>2000</v>
      </c>
      <c r="J115" s="9">
        <v>0.125</v>
      </c>
    </row>
    <row r="116" spans="1:10" x14ac:dyDescent="0.3">
      <c r="A116" s="14">
        <v>709998</v>
      </c>
      <c r="B116" s="7" t="s">
        <v>732</v>
      </c>
      <c r="C116" s="7" t="s">
        <v>8</v>
      </c>
      <c r="D116" s="7" t="s">
        <v>4</v>
      </c>
      <c r="E116" s="7">
        <v>1000</v>
      </c>
      <c r="F116" s="7" t="s">
        <v>2</v>
      </c>
      <c r="G116" s="7">
        <v>3000</v>
      </c>
      <c r="H116" s="9">
        <v>0.3333333</v>
      </c>
      <c r="I116" s="7">
        <v>3000</v>
      </c>
      <c r="J116" s="9">
        <v>0.33333333333333331</v>
      </c>
    </row>
    <row r="117" spans="1:10" x14ac:dyDescent="0.3">
      <c r="A117" s="14">
        <v>710004</v>
      </c>
      <c r="B117" s="7" t="s">
        <v>733</v>
      </c>
      <c r="C117" s="7" t="s">
        <v>8</v>
      </c>
      <c r="D117" s="7" t="s">
        <v>4</v>
      </c>
      <c r="E117" s="7">
        <v>2000</v>
      </c>
      <c r="F117" s="7" t="s">
        <v>2</v>
      </c>
      <c r="G117" s="7">
        <v>3000</v>
      </c>
      <c r="H117" s="9">
        <v>0.66666669999999995</v>
      </c>
      <c r="I117" s="7">
        <v>3000</v>
      </c>
      <c r="J117" s="9">
        <v>0.66666666666666663</v>
      </c>
    </row>
    <row r="118" spans="1:10" x14ac:dyDescent="0.3">
      <c r="A118" s="14">
        <v>710061</v>
      </c>
      <c r="B118" s="7" t="s">
        <v>917</v>
      </c>
      <c r="C118" s="7" t="s">
        <v>327</v>
      </c>
      <c r="D118" s="7" t="s">
        <v>1</v>
      </c>
      <c r="E118" s="7">
        <v>200</v>
      </c>
      <c r="F118" s="7" t="s">
        <v>2</v>
      </c>
      <c r="G118" s="7">
        <v>100</v>
      </c>
      <c r="H118" s="9">
        <v>2</v>
      </c>
      <c r="I118" s="7">
        <v>200</v>
      </c>
      <c r="J118" s="9">
        <v>1</v>
      </c>
    </row>
    <row r="119" spans="1:10" x14ac:dyDescent="0.3">
      <c r="A119" s="14">
        <v>710525</v>
      </c>
      <c r="B119" s="7" t="s">
        <v>393</v>
      </c>
      <c r="C119" s="7" t="s">
        <v>292</v>
      </c>
      <c r="D119" s="7" t="s">
        <v>1</v>
      </c>
      <c r="E119" s="7">
        <v>300</v>
      </c>
      <c r="F119" s="7" t="s">
        <v>2</v>
      </c>
      <c r="G119" s="7">
        <v>600</v>
      </c>
      <c r="H119" s="9">
        <v>0.5</v>
      </c>
      <c r="I119" s="7">
        <v>600</v>
      </c>
      <c r="J119" s="9">
        <v>0.5</v>
      </c>
    </row>
    <row r="120" spans="1:10" x14ac:dyDescent="0.3">
      <c r="A120" s="14">
        <v>710673</v>
      </c>
      <c r="B120" s="7" t="s">
        <v>1051</v>
      </c>
      <c r="C120" s="7" t="s">
        <v>27</v>
      </c>
      <c r="D120" s="7" t="s">
        <v>4</v>
      </c>
      <c r="E120" s="7">
        <v>600</v>
      </c>
      <c r="F120" s="7" t="s">
        <v>2</v>
      </c>
      <c r="G120" s="7">
        <v>1800</v>
      </c>
      <c r="H120" s="9">
        <v>0.3333333</v>
      </c>
      <c r="I120" s="7">
        <v>1800</v>
      </c>
      <c r="J120" s="9">
        <v>0.33333333333333331</v>
      </c>
    </row>
    <row r="121" spans="1:10" x14ac:dyDescent="0.3">
      <c r="A121" s="14">
        <v>710681</v>
      </c>
      <c r="B121" s="7" t="s">
        <v>1049</v>
      </c>
      <c r="C121" s="7" t="s">
        <v>27</v>
      </c>
      <c r="D121" s="7" t="s">
        <v>1</v>
      </c>
      <c r="E121" s="7">
        <v>500</v>
      </c>
      <c r="F121" s="7" t="s">
        <v>2</v>
      </c>
      <c r="G121" s="7">
        <v>1800</v>
      </c>
      <c r="H121" s="9">
        <v>0.27777780000000002</v>
      </c>
      <c r="I121" s="7">
        <v>1500</v>
      </c>
      <c r="J121" s="9">
        <v>0.33333333333333331</v>
      </c>
    </row>
    <row r="122" spans="1:10" x14ac:dyDescent="0.3">
      <c r="A122" s="14">
        <v>710699</v>
      </c>
      <c r="B122" s="7" t="s">
        <v>1050</v>
      </c>
      <c r="C122" s="7" t="s">
        <v>27</v>
      </c>
      <c r="D122" s="7" t="s">
        <v>1</v>
      </c>
      <c r="E122" s="7">
        <v>250</v>
      </c>
      <c r="F122" s="7" t="s">
        <v>2</v>
      </c>
      <c r="G122" s="7">
        <v>1800</v>
      </c>
      <c r="H122" s="9">
        <v>0.13888890000000001</v>
      </c>
      <c r="I122" s="7">
        <v>750</v>
      </c>
      <c r="J122" s="9">
        <v>0.33333333333333331</v>
      </c>
    </row>
    <row r="123" spans="1:10" x14ac:dyDescent="0.3">
      <c r="A123" s="14">
        <v>710707</v>
      </c>
      <c r="B123" s="7" t="s">
        <v>1052</v>
      </c>
      <c r="C123" s="7" t="s">
        <v>27</v>
      </c>
      <c r="D123" s="7" t="s">
        <v>4</v>
      </c>
      <c r="E123" s="7">
        <v>300</v>
      </c>
      <c r="F123" s="7" t="s">
        <v>2</v>
      </c>
      <c r="G123" s="7">
        <v>1800</v>
      </c>
      <c r="H123" s="9">
        <v>0.1666667</v>
      </c>
      <c r="I123" s="7">
        <v>900</v>
      </c>
      <c r="J123" s="9">
        <v>0.33333333333333331</v>
      </c>
    </row>
    <row r="124" spans="1:10" x14ac:dyDescent="0.3">
      <c r="A124" s="14">
        <v>710921</v>
      </c>
      <c r="B124" s="7" t="s">
        <v>918</v>
      </c>
      <c r="C124" s="7" t="s">
        <v>327</v>
      </c>
      <c r="D124" s="7" t="s">
        <v>1</v>
      </c>
      <c r="E124" s="7">
        <v>2000</v>
      </c>
      <c r="F124" s="7" t="s">
        <v>2</v>
      </c>
      <c r="G124" s="7">
        <v>100</v>
      </c>
      <c r="H124" s="9">
        <v>20</v>
      </c>
      <c r="I124" s="7">
        <v>2000</v>
      </c>
      <c r="J124" s="9">
        <v>1</v>
      </c>
    </row>
    <row r="125" spans="1:10" x14ac:dyDescent="0.3">
      <c r="A125" s="14">
        <v>711028</v>
      </c>
      <c r="B125" s="7" t="s">
        <v>914</v>
      </c>
      <c r="C125" s="7" t="s">
        <v>326</v>
      </c>
      <c r="D125" s="7" t="s">
        <v>1</v>
      </c>
      <c r="E125" s="7">
        <v>500</v>
      </c>
      <c r="F125" s="7" t="s">
        <v>2</v>
      </c>
      <c r="G125" s="7">
        <v>4000</v>
      </c>
      <c r="H125" s="9">
        <v>0.125</v>
      </c>
      <c r="I125" s="7">
        <v>2000</v>
      </c>
      <c r="J125" s="9">
        <v>0.25</v>
      </c>
    </row>
    <row r="126" spans="1:10" x14ac:dyDescent="0.3">
      <c r="A126" s="14">
        <v>711242</v>
      </c>
      <c r="B126" s="7" t="s">
        <v>801</v>
      </c>
      <c r="C126" s="7" t="s">
        <v>315</v>
      </c>
      <c r="D126" s="7" t="s">
        <v>4</v>
      </c>
      <c r="E126" s="7">
        <v>1000</v>
      </c>
      <c r="F126" s="7" t="s">
        <v>2</v>
      </c>
      <c r="G126" s="7">
        <v>6000</v>
      </c>
      <c r="H126" s="9">
        <v>0.1666667</v>
      </c>
      <c r="I126" s="7">
        <v>4500</v>
      </c>
      <c r="J126" s="9">
        <v>0.22222222222222221</v>
      </c>
    </row>
    <row r="127" spans="1:10" x14ac:dyDescent="0.3">
      <c r="A127" s="14">
        <v>711259</v>
      </c>
      <c r="B127" s="7" t="s">
        <v>800</v>
      </c>
      <c r="C127" s="7" t="s">
        <v>315</v>
      </c>
      <c r="D127" s="7" t="s">
        <v>4</v>
      </c>
      <c r="E127" s="7">
        <v>2000</v>
      </c>
      <c r="F127" s="7" t="s">
        <v>2</v>
      </c>
      <c r="G127" s="7">
        <v>6000</v>
      </c>
      <c r="H127" s="9">
        <v>0.3333333</v>
      </c>
      <c r="I127" s="7">
        <v>9000</v>
      </c>
      <c r="J127" s="9">
        <v>0.22222222222222221</v>
      </c>
    </row>
    <row r="128" spans="1:10" x14ac:dyDescent="0.3">
      <c r="A128" s="14">
        <v>711275</v>
      </c>
      <c r="B128" s="7" t="s">
        <v>802</v>
      </c>
      <c r="C128" s="7" t="s">
        <v>315</v>
      </c>
      <c r="D128" s="7" t="s">
        <v>4</v>
      </c>
      <c r="E128" s="7">
        <v>1000</v>
      </c>
      <c r="F128" s="7" t="s">
        <v>2</v>
      </c>
      <c r="G128" s="7">
        <v>6000</v>
      </c>
      <c r="H128" s="9">
        <v>0.1666667</v>
      </c>
      <c r="I128" s="7">
        <v>4500</v>
      </c>
      <c r="J128" s="9">
        <v>0.22222222222222221</v>
      </c>
    </row>
    <row r="129" spans="1:10" x14ac:dyDescent="0.3">
      <c r="A129" s="14">
        <v>711879</v>
      </c>
      <c r="B129" s="7" t="s">
        <v>448</v>
      </c>
      <c r="C129" s="7" t="s">
        <v>28</v>
      </c>
      <c r="D129" s="7" t="s">
        <v>1</v>
      </c>
      <c r="E129" s="7">
        <v>100</v>
      </c>
      <c r="F129" s="7" t="s">
        <v>2</v>
      </c>
      <c r="G129" s="7">
        <v>200</v>
      </c>
      <c r="H129" s="9">
        <v>0.5</v>
      </c>
      <c r="I129" s="7">
        <v>150</v>
      </c>
      <c r="J129" s="9">
        <v>0.66666666666666663</v>
      </c>
    </row>
    <row r="130" spans="1:10" x14ac:dyDescent="0.3">
      <c r="A130" s="14">
        <v>711887</v>
      </c>
      <c r="B130" s="7" t="s">
        <v>459</v>
      </c>
      <c r="C130" s="7" t="s">
        <v>28</v>
      </c>
      <c r="D130" s="7" t="s">
        <v>4</v>
      </c>
      <c r="E130" s="7">
        <v>100</v>
      </c>
      <c r="F130" s="7" t="s">
        <v>2</v>
      </c>
      <c r="G130" s="7">
        <v>200</v>
      </c>
      <c r="H130" s="9">
        <v>0.5</v>
      </c>
      <c r="I130" s="7">
        <v>150</v>
      </c>
      <c r="J130" s="9">
        <v>0.66666666666666663</v>
      </c>
    </row>
    <row r="131" spans="1:10" x14ac:dyDescent="0.3">
      <c r="A131" s="14">
        <v>712141</v>
      </c>
      <c r="B131" s="7" t="s">
        <v>745</v>
      </c>
      <c r="C131" s="7" t="s">
        <v>17</v>
      </c>
      <c r="D131" s="7" t="s">
        <v>1</v>
      </c>
      <c r="E131" s="7">
        <v>250</v>
      </c>
      <c r="F131" s="7" t="s">
        <v>2</v>
      </c>
      <c r="G131" s="7">
        <v>2000</v>
      </c>
      <c r="H131" s="9">
        <v>0.125</v>
      </c>
      <c r="I131" s="7">
        <v>1000</v>
      </c>
      <c r="J131" s="9">
        <v>0.25</v>
      </c>
    </row>
    <row r="132" spans="1:10" x14ac:dyDescent="0.3">
      <c r="A132" s="14">
        <v>712158</v>
      </c>
      <c r="B132" s="7" t="s">
        <v>746</v>
      </c>
      <c r="C132" s="7" t="s">
        <v>17</v>
      </c>
      <c r="D132" s="7" t="s">
        <v>1</v>
      </c>
      <c r="E132" s="7">
        <v>500</v>
      </c>
      <c r="F132" s="7" t="s">
        <v>2</v>
      </c>
      <c r="G132" s="7">
        <v>2000</v>
      </c>
      <c r="H132" s="9">
        <v>0.25</v>
      </c>
      <c r="I132" s="7">
        <v>2000</v>
      </c>
      <c r="J132" s="9">
        <v>0.25</v>
      </c>
    </row>
    <row r="133" spans="1:10" x14ac:dyDescent="0.3">
      <c r="A133" s="14">
        <v>712166</v>
      </c>
      <c r="B133" s="7" t="s">
        <v>747</v>
      </c>
      <c r="C133" s="7" t="s">
        <v>17</v>
      </c>
      <c r="D133" s="7" t="s">
        <v>1</v>
      </c>
      <c r="E133" s="7">
        <v>125</v>
      </c>
      <c r="F133" s="7" t="s">
        <v>2</v>
      </c>
      <c r="G133" s="7">
        <v>2000</v>
      </c>
      <c r="H133" s="9">
        <v>6.25E-2</v>
      </c>
      <c r="I133" s="7">
        <v>437.5</v>
      </c>
      <c r="J133" s="9">
        <v>0.2857142857142857</v>
      </c>
    </row>
    <row r="134" spans="1:10" x14ac:dyDescent="0.3">
      <c r="A134" s="14">
        <v>712174</v>
      </c>
      <c r="B134" s="7" t="s">
        <v>748</v>
      </c>
      <c r="C134" s="7" t="s">
        <v>17</v>
      </c>
      <c r="D134" s="7" t="s">
        <v>1</v>
      </c>
      <c r="E134" s="7">
        <v>250</v>
      </c>
      <c r="F134" s="7" t="s">
        <v>2</v>
      </c>
      <c r="G134" s="7">
        <v>2000</v>
      </c>
      <c r="H134" s="9">
        <v>0.125</v>
      </c>
      <c r="I134" s="7">
        <v>1000</v>
      </c>
      <c r="J134" s="9">
        <v>0.25</v>
      </c>
    </row>
    <row r="135" spans="1:10" x14ac:dyDescent="0.3">
      <c r="A135" s="14">
        <v>712182</v>
      </c>
      <c r="B135" s="7" t="s">
        <v>502</v>
      </c>
      <c r="C135" s="7" t="s">
        <v>0</v>
      </c>
      <c r="D135" s="7" t="s">
        <v>1</v>
      </c>
      <c r="E135" s="7">
        <v>500</v>
      </c>
      <c r="F135" s="7" t="s">
        <v>2</v>
      </c>
      <c r="G135" s="7">
        <v>1500</v>
      </c>
      <c r="H135" s="9">
        <v>0.33333333333333331</v>
      </c>
      <c r="I135" s="7">
        <v>2000</v>
      </c>
      <c r="J135" s="9">
        <v>0.25</v>
      </c>
    </row>
    <row r="136" spans="1:10" x14ac:dyDescent="0.3">
      <c r="A136" s="14">
        <v>712190</v>
      </c>
      <c r="B136" s="7" t="s">
        <v>503</v>
      </c>
      <c r="C136" s="7" t="s">
        <v>0</v>
      </c>
      <c r="D136" s="7" t="s">
        <v>1</v>
      </c>
      <c r="E136" s="7">
        <v>250</v>
      </c>
      <c r="F136" s="7" t="s">
        <v>2</v>
      </c>
      <c r="G136" s="7">
        <v>1500</v>
      </c>
      <c r="H136" s="9">
        <v>0.16666666666666666</v>
      </c>
      <c r="I136" s="7">
        <v>875</v>
      </c>
      <c r="J136" s="9">
        <v>0.2857142857142857</v>
      </c>
    </row>
    <row r="137" spans="1:10" x14ac:dyDescent="0.3">
      <c r="A137" s="14">
        <v>712257</v>
      </c>
      <c r="B137" s="7" t="s">
        <v>1407</v>
      </c>
      <c r="C137" s="7" t="s">
        <v>96</v>
      </c>
      <c r="D137" s="7" t="s">
        <v>4</v>
      </c>
      <c r="E137" s="7">
        <v>400</v>
      </c>
      <c r="F137" s="7" t="s">
        <v>2</v>
      </c>
      <c r="G137" s="7">
        <v>1200</v>
      </c>
      <c r="H137" s="9">
        <v>0.3333333</v>
      </c>
      <c r="I137" s="7">
        <v>1200</v>
      </c>
      <c r="J137" s="9">
        <v>0.33333333333333331</v>
      </c>
    </row>
    <row r="138" spans="1:10" x14ac:dyDescent="0.3">
      <c r="A138" s="14">
        <v>712265</v>
      </c>
      <c r="B138" s="7" t="s">
        <v>1405</v>
      </c>
      <c r="C138" s="7" t="s">
        <v>96</v>
      </c>
      <c r="D138" s="7" t="s">
        <v>1</v>
      </c>
      <c r="E138" s="7">
        <v>200</v>
      </c>
      <c r="F138" s="7" t="s">
        <v>2</v>
      </c>
      <c r="G138" s="7">
        <v>1200</v>
      </c>
      <c r="H138" s="9">
        <v>0.1666667</v>
      </c>
      <c r="I138" s="7">
        <v>1200</v>
      </c>
      <c r="J138" s="9">
        <v>0.16666666666666666</v>
      </c>
    </row>
    <row r="139" spans="1:10" x14ac:dyDescent="0.3">
      <c r="A139" s="14">
        <v>712273</v>
      </c>
      <c r="B139" s="7" t="s">
        <v>1406</v>
      </c>
      <c r="C139" s="7" t="s">
        <v>96</v>
      </c>
      <c r="D139" s="7" t="s">
        <v>1</v>
      </c>
      <c r="E139" s="7">
        <v>400</v>
      </c>
      <c r="F139" s="7" t="s">
        <v>2</v>
      </c>
      <c r="G139" s="7">
        <v>1200</v>
      </c>
      <c r="H139" s="9">
        <v>0.3333333</v>
      </c>
      <c r="I139" s="7">
        <v>1200</v>
      </c>
      <c r="J139" s="9">
        <v>0.33333333333333331</v>
      </c>
    </row>
    <row r="140" spans="1:10" x14ac:dyDescent="0.3">
      <c r="A140" s="14">
        <v>712489</v>
      </c>
      <c r="B140" s="7" t="s">
        <v>1529</v>
      </c>
      <c r="C140" s="7" t="s">
        <v>364</v>
      </c>
      <c r="D140" s="7" t="s">
        <v>1</v>
      </c>
      <c r="E140" s="7">
        <v>250</v>
      </c>
      <c r="F140" s="7" t="s">
        <v>2</v>
      </c>
      <c r="G140" s="7">
        <v>2000</v>
      </c>
      <c r="H140" s="9">
        <v>0.125</v>
      </c>
      <c r="I140" s="7">
        <v>750</v>
      </c>
      <c r="J140" s="9">
        <v>0.33333333333333331</v>
      </c>
    </row>
    <row r="141" spans="1:10" x14ac:dyDescent="0.3">
      <c r="A141" s="14">
        <v>712513</v>
      </c>
      <c r="B141" s="7" t="s">
        <v>1215</v>
      </c>
      <c r="C141" s="7" t="s">
        <v>341</v>
      </c>
      <c r="D141" s="7" t="s">
        <v>1</v>
      </c>
      <c r="E141" s="7">
        <v>500</v>
      </c>
      <c r="F141" s="7" t="s">
        <v>2</v>
      </c>
      <c r="G141" s="7">
        <v>4000</v>
      </c>
      <c r="H141" s="9">
        <v>0.125</v>
      </c>
      <c r="I141" s="7">
        <v>2000</v>
      </c>
      <c r="J141" s="9">
        <v>0.25</v>
      </c>
    </row>
    <row r="142" spans="1:10" x14ac:dyDescent="0.3">
      <c r="A142" s="14">
        <v>712521</v>
      </c>
      <c r="B142" s="7" t="s">
        <v>1216</v>
      </c>
      <c r="C142" s="7" t="s">
        <v>341</v>
      </c>
      <c r="D142" s="7" t="s">
        <v>1</v>
      </c>
      <c r="E142" s="7">
        <v>1000</v>
      </c>
      <c r="F142" s="7" t="s">
        <v>2</v>
      </c>
      <c r="G142" s="7">
        <v>4000</v>
      </c>
      <c r="H142" s="9">
        <v>0.25</v>
      </c>
      <c r="I142" s="7">
        <v>4000</v>
      </c>
      <c r="J142" s="9">
        <v>0.25</v>
      </c>
    </row>
    <row r="143" spans="1:10" x14ac:dyDescent="0.3">
      <c r="A143" s="14">
        <v>712539</v>
      </c>
      <c r="B143" s="7" t="s">
        <v>1217</v>
      </c>
      <c r="C143" s="7" t="s">
        <v>341</v>
      </c>
      <c r="D143" s="7" t="s">
        <v>1</v>
      </c>
      <c r="E143" s="7">
        <v>300</v>
      </c>
      <c r="F143" s="7" t="s">
        <v>2</v>
      </c>
      <c r="G143" s="7">
        <v>4000</v>
      </c>
      <c r="H143" s="9">
        <v>7.4999999999999997E-2</v>
      </c>
      <c r="I143" s="7">
        <v>1200</v>
      </c>
      <c r="J143" s="9">
        <v>0.25</v>
      </c>
    </row>
    <row r="144" spans="1:10" x14ac:dyDescent="0.3">
      <c r="A144" s="14">
        <v>712570</v>
      </c>
      <c r="B144" s="7" t="s">
        <v>367</v>
      </c>
      <c r="C144" s="7" t="s">
        <v>287</v>
      </c>
      <c r="D144" s="7" t="s">
        <v>1</v>
      </c>
      <c r="E144" s="7">
        <v>250</v>
      </c>
      <c r="F144" s="7" t="s">
        <v>2</v>
      </c>
      <c r="G144" s="7">
        <v>5000</v>
      </c>
      <c r="H144" s="9">
        <v>0.05</v>
      </c>
      <c r="I144" s="7">
        <v>1500</v>
      </c>
      <c r="J144" s="9">
        <v>0.16666666666666666</v>
      </c>
    </row>
    <row r="145" spans="1:10" x14ac:dyDescent="0.3">
      <c r="A145" s="14">
        <v>712695</v>
      </c>
      <c r="B145" s="7" t="s">
        <v>1087</v>
      </c>
      <c r="C145" s="7" t="s">
        <v>335</v>
      </c>
      <c r="D145" s="7" t="s">
        <v>4</v>
      </c>
      <c r="E145" s="7">
        <v>15</v>
      </c>
      <c r="F145" s="7" t="s">
        <v>2</v>
      </c>
      <c r="G145" s="7">
        <v>350</v>
      </c>
      <c r="H145" s="9">
        <v>4.2857100000000002E-2</v>
      </c>
      <c r="I145" s="7">
        <v>37.5</v>
      </c>
      <c r="J145" s="9">
        <v>0.4</v>
      </c>
    </row>
    <row r="146" spans="1:10" x14ac:dyDescent="0.3">
      <c r="A146" s="14">
        <v>712703</v>
      </c>
      <c r="B146" s="7" t="s">
        <v>1088</v>
      </c>
      <c r="C146" s="7" t="s">
        <v>335</v>
      </c>
      <c r="D146" s="7" t="s">
        <v>4</v>
      </c>
      <c r="E146" s="7">
        <v>50</v>
      </c>
      <c r="F146" s="7" t="s">
        <v>2</v>
      </c>
      <c r="G146" s="7">
        <v>350</v>
      </c>
      <c r="H146" s="9">
        <v>0.14285709999999999</v>
      </c>
      <c r="I146" s="7">
        <v>125</v>
      </c>
      <c r="J146" s="9">
        <v>0.4</v>
      </c>
    </row>
    <row r="147" spans="1:10" x14ac:dyDescent="0.3">
      <c r="A147" s="14">
        <v>712711</v>
      </c>
      <c r="B147" s="7" t="s">
        <v>1089</v>
      </c>
      <c r="C147" s="7" t="s">
        <v>335</v>
      </c>
      <c r="D147" s="7" t="s">
        <v>4</v>
      </c>
      <c r="E147" s="7">
        <v>100</v>
      </c>
      <c r="F147" s="7" t="s">
        <v>2</v>
      </c>
      <c r="G147" s="7">
        <v>350</v>
      </c>
      <c r="H147" s="9">
        <v>0.28571429999999998</v>
      </c>
      <c r="I147" s="7">
        <v>250</v>
      </c>
      <c r="J147" s="9">
        <v>0.4</v>
      </c>
    </row>
    <row r="148" spans="1:10" x14ac:dyDescent="0.3">
      <c r="A148" s="14">
        <v>712729</v>
      </c>
      <c r="B148" s="7" t="s">
        <v>1090</v>
      </c>
      <c r="C148" s="7" t="s">
        <v>335</v>
      </c>
      <c r="D148" s="7" t="s">
        <v>4</v>
      </c>
      <c r="E148" s="7">
        <v>150</v>
      </c>
      <c r="F148" s="7" t="s">
        <v>2</v>
      </c>
      <c r="G148" s="7">
        <v>350</v>
      </c>
      <c r="H148" s="9">
        <v>0.42857139999999999</v>
      </c>
      <c r="I148" s="7">
        <v>300</v>
      </c>
      <c r="J148" s="9">
        <v>0.5</v>
      </c>
    </row>
    <row r="149" spans="1:10" x14ac:dyDescent="0.3">
      <c r="A149" s="14">
        <v>712851</v>
      </c>
      <c r="B149" s="7" t="s">
        <v>1401</v>
      </c>
      <c r="C149" s="7" t="s">
        <v>88</v>
      </c>
      <c r="D149" s="7" t="s">
        <v>1</v>
      </c>
      <c r="E149" s="7">
        <v>300</v>
      </c>
      <c r="F149" s="7" t="s">
        <v>2</v>
      </c>
      <c r="G149" s="7">
        <v>300</v>
      </c>
      <c r="H149" s="9">
        <v>1</v>
      </c>
      <c r="I149" s="7">
        <v>300</v>
      </c>
      <c r="J149" s="9">
        <v>1</v>
      </c>
    </row>
    <row r="150" spans="1:10" x14ac:dyDescent="0.3">
      <c r="A150" s="14">
        <v>712893</v>
      </c>
      <c r="B150" s="7" t="s">
        <v>368</v>
      </c>
      <c r="C150" s="7" t="s">
        <v>29</v>
      </c>
      <c r="D150" s="7" t="s">
        <v>1</v>
      </c>
      <c r="E150" s="7">
        <v>100000</v>
      </c>
      <c r="F150" s="7" t="s">
        <v>12</v>
      </c>
      <c r="G150" s="7">
        <v>1500000</v>
      </c>
      <c r="H150" s="9">
        <v>6.6666699999999995E-2</v>
      </c>
      <c r="I150" s="7">
        <v>1500000</v>
      </c>
      <c r="J150" s="9">
        <v>6.6666666666666666E-2</v>
      </c>
    </row>
    <row r="151" spans="1:10" x14ac:dyDescent="0.3">
      <c r="A151" s="14">
        <v>712992</v>
      </c>
      <c r="B151" s="7" t="s">
        <v>1285</v>
      </c>
      <c r="C151" s="7" t="s">
        <v>351</v>
      </c>
      <c r="D151" s="7" t="s">
        <v>1</v>
      </c>
      <c r="E151" s="7">
        <v>200</v>
      </c>
      <c r="F151" s="7" t="s">
        <v>2</v>
      </c>
      <c r="G151" s="7">
        <v>200</v>
      </c>
      <c r="H151" s="9">
        <v>1</v>
      </c>
      <c r="I151" s="7">
        <v>400</v>
      </c>
      <c r="J151" s="9">
        <v>0.5</v>
      </c>
    </row>
    <row r="152" spans="1:10" x14ac:dyDescent="0.3">
      <c r="A152" s="14">
        <v>713008</v>
      </c>
      <c r="B152" s="7" t="s">
        <v>1286</v>
      </c>
      <c r="C152" s="7" t="s">
        <v>351</v>
      </c>
      <c r="D152" s="7" t="s">
        <v>1</v>
      </c>
      <c r="E152" s="7">
        <v>20</v>
      </c>
      <c r="F152" s="7" t="s">
        <v>2</v>
      </c>
      <c r="G152" s="7">
        <v>200</v>
      </c>
      <c r="H152" s="9">
        <v>0.1</v>
      </c>
      <c r="I152" s="7">
        <v>200</v>
      </c>
      <c r="J152" s="9">
        <v>0.1</v>
      </c>
    </row>
    <row r="153" spans="1:10" x14ac:dyDescent="0.3">
      <c r="A153" s="14">
        <v>713016</v>
      </c>
      <c r="B153" s="7" t="s">
        <v>1287</v>
      </c>
      <c r="C153" s="7" t="s">
        <v>351</v>
      </c>
      <c r="D153" s="7" t="s">
        <v>1</v>
      </c>
      <c r="E153" s="7">
        <v>100</v>
      </c>
      <c r="F153" s="7" t="s">
        <v>2</v>
      </c>
      <c r="G153" s="7">
        <v>200</v>
      </c>
      <c r="H153" s="9">
        <v>0.5</v>
      </c>
      <c r="I153" s="7">
        <v>200</v>
      </c>
      <c r="J153" s="9">
        <v>0.5</v>
      </c>
    </row>
    <row r="154" spans="1:10" x14ac:dyDescent="0.3">
      <c r="A154" s="14">
        <v>713164</v>
      </c>
      <c r="B154" s="7" t="s">
        <v>569</v>
      </c>
      <c r="C154" s="7" t="s">
        <v>0</v>
      </c>
      <c r="D154" s="7" t="s">
        <v>4</v>
      </c>
      <c r="E154" s="7">
        <v>500</v>
      </c>
      <c r="F154" s="7" t="s">
        <v>2</v>
      </c>
      <c r="G154" s="7">
        <v>3000</v>
      </c>
      <c r="H154" s="9">
        <v>0.16666666666666666</v>
      </c>
      <c r="I154" s="7">
        <v>2000</v>
      </c>
      <c r="J154" s="9">
        <v>0.25</v>
      </c>
    </row>
    <row r="155" spans="1:10" x14ac:dyDescent="0.3">
      <c r="A155" s="14">
        <v>713172</v>
      </c>
      <c r="B155" s="7" t="s">
        <v>570</v>
      </c>
      <c r="C155" s="7" t="s">
        <v>0</v>
      </c>
      <c r="D155" s="7" t="s">
        <v>4</v>
      </c>
      <c r="E155" s="7">
        <v>1000</v>
      </c>
      <c r="F155" s="7" t="s">
        <v>2</v>
      </c>
      <c r="G155" s="7">
        <v>3000</v>
      </c>
      <c r="H155" s="9">
        <v>0.33333333333333331</v>
      </c>
      <c r="I155" s="7">
        <v>4000</v>
      </c>
      <c r="J155" s="9">
        <v>0.25</v>
      </c>
    </row>
    <row r="156" spans="1:10" x14ac:dyDescent="0.3">
      <c r="A156" s="14">
        <v>713180</v>
      </c>
      <c r="B156" s="7" t="s">
        <v>504</v>
      </c>
      <c r="C156" s="7" t="s">
        <v>0</v>
      </c>
      <c r="D156" s="7" t="s">
        <v>1</v>
      </c>
      <c r="E156" s="7">
        <v>500</v>
      </c>
      <c r="F156" s="7" t="s">
        <v>2</v>
      </c>
      <c r="G156" s="7">
        <v>1500</v>
      </c>
      <c r="H156" s="9">
        <v>0.33333333333333331</v>
      </c>
      <c r="I156" s="7">
        <v>2000</v>
      </c>
      <c r="J156" s="9">
        <v>0.25</v>
      </c>
    </row>
    <row r="157" spans="1:10" x14ac:dyDescent="0.3">
      <c r="A157" s="14">
        <v>713198</v>
      </c>
      <c r="B157" s="7" t="s">
        <v>505</v>
      </c>
      <c r="C157" s="7" t="s">
        <v>0</v>
      </c>
      <c r="D157" s="7" t="s">
        <v>1</v>
      </c>
      <c r="E157" s="7">
        <v>250</v>
      </c>
      <c r="F157" s="7" t="s">
        <v>2</v>
      </c>
      <c r="G157" s="7">
        <v>1500</v>
      </c>
      <c r="H157" s="9">
        <v>0.16666666666666666</v>
      </c>
      <c r="I157" s="7">
        <v>875</v>
      </c>
      <c r="J157" s="9">
        <v>0.2857142857142857</v>
      </c>
    </row>
    <row r="158" spans="1:10" x14ac:dyDescent="0.3">
      <c r="A158" s="14">
        <v>713206</v>
      </c>
      <c r="B158" s="7" t="s">
        <v>506</v>
      </c>
      <c r="C158" s="7" t="s">
        <v>0</v>
      </c>
      <c r="D158" s="7" t="s">
        <v>1</v>
      </c>
      <c r="E158" s="7">
        <v>125</v>
      </c>
      <c r="F158" s="7" t="s">
        <v>2</v>
      </c>
      <c r="G158" s="7">
        <v>1500</v>
      </c>
      <c r="H158" s="9">
        <v>8.3333333333333329E-2</v>
      </c>
      <c r="I158" s="7">
        <v>437.5</v>
      </c>
      <c r="J158" s="9">
        <v>0.2857142857142857</v>
      </c>
    </row>
    <row r="159" spans="1:10" x14ac:dyDescent="0.3">
      <c r="A159" s="14">
        <v>713214</v>
      </c>
      <c r="B159" s="7" t="s">
        <v>507</v>
      </c>
      <c r="C159" s="7" t="s">
        <v>0</v>
      </c>
      <c r="D159" s="7" t="s">
        <v>1</v>
      </c>
      <c r="E159" s="7">
        <v>250</v>
      </c>
      <c r="F159" s="7" t="s">
        <v>2</v>
      </c>
      <c r="G159" s="7">
        <v>1500</v>
      </c>
      <c r="H159" s="9">
        <v>0.16666666666666666</v>
      </c>
      <c r="I159" s="7">
        <v>875</v>
      </c>
      <c r="J159" s="9">
        <v>0.2857142857142857</v>
      </c>
    </row>
    <row r="160" spans="1:10" x14ac:dyDescent="0.3">
      <c r="A160" s="14">
        <v>713222</v>
      </c>
      <c r="B160" s="7" t="s">
        <v>508</v>
      </c>
      <c r="C160" s="7" t="s">
        <v>0</v>
      </c>
      <c r="D160" s="7" t="s">
        <v>1</v>
      </c>
      <c r="E160" s="7">
        <v>500</v>
      </c>
      <c r="F160" s="7" t="s">
        <v>2</v>
      </c>
      <c r="G160" s="7">
        <v>1500</v>
      </c>
      <c r="H160" s="9">
        <v>0.33333333333333331</v>
      </c>
      <c r="I160" s="7">
        <v>2000</v>
      </c>
      <c r="J160" s="9">
        <v>0.25</v>
      </c>
    </row>
    <row r="161" spans="1:10" x14ac:dyDescent="0.3">
      <c r="A161" s="14">
        <v>713230</v>
      </c>
      <c r="B161" s="7" t="s">
        <v>571</v>
      </c>
      <c r="C161" s="7" t="s">
        <v>0</v>
      </c>
      <c r="D161" s="7" t="s">
        <v>4</v>
      </c>
      <c r="E161" s="7">
        <v>1000</v>
      </c>
      <c r="F161" s="7" t="s">
        <v>2</v>
      </c>
      <c r="G161" s="7">
        <v>3000</v>
      </c>
      <c r="H161" s="9">
        <v>0.33333333333333331</v>
      </c>
      <c r="I161" s="7">
        <v>4000</v>
      </c>
      <c r="J161" s="9">
        <v>0.25</v>
      </c>
    </row>
    <row r="162" spans="1:10" x14ac:dyDescent="0.3">
      <c r="A162" s="14">
        <v>713396</v>
      </c>
      <c r="B162" s="7" t="s">
        <v>369</v>
      </c>
      <c r="C162" s="7" t="s">
        <v>29</v>
      </c>
      <c r="D162" s="7" t="s">
        <v>1</v>
      </c>
      <c r="E162" s="7">
        <v>500000</v>
      </c>
      <c r="F162" s="7" t="s">
        <v>12</v>
      </c>
      <c r="G162" s="7">
        <v>1500000</v>
      </c>
      <c r="H162" s="9">
        <v>0.3333333</v>
      </c>
      <c r="I162" s="7">
        <v>1500000</v>
      </c>
      <c r="J162" s="9">
        <v>0.33333333333333331</v>
      </c>
    </row>
    <row r="163" spans="1:10" x14ac:dyDescent="0.3">
      <c r="A163" s="14">
        <v>713438</v>
      </c>
      <c r="B163" s="7" t="s">
        <v>370</v>
      </c>
      <c r="C163" s="7" t="s">
        <v>29</v>
      </c>
      <c r="D163" s="7" t="s">
        <v>1</v>
      </c>
      <c r="E163" s="7">
        <v>100000</v>
      </c>
      <c r="F163" s="7" t="s">
        <v>12</v>
      </c>
      <c r="G163" s="7">
        <v>1500000</v>
      </c>
      <c r="H163" s="9">
        <v>6.6666699999999995E-2</v>
      </c>
      <c r="I163" s="7">
        <v>1500000</v>
      </c>
      <c r="J163" s="9">
        <v>6.6666666666666666E-2</v>
      </c>
    </row>
    <row r="164" spans="1:10" x14ac:dyDescent="0.3">
      <c r="A164" s="14">
        <v>713446</v>
      </c>
      <c r="B164" s="7" t="s">
        <v>371</v>
      </c>
      <c r="C164" s="7" t="s">
        <v>29</v>
      </c>
      <c r="D164" s="7" t="s">
        <v>1</v>
      </c>
      <c r="E164" s="7">
        <v>100000</v>
      </c>
      <c r="F164" s="7" t="s">
        <v>12</v>
      </c>
      <c r="G164" s="7">
        <v>1500000</v>
      </c>
      <c r="H164" s="9">
        <v>6.6666699999999995E-2</v>
      </c>
      <c r="I164" s="7">
        <v>1500000</v>
      </c>
      <c r="J164" s="9">
        <v>6.6666666666666666E-2</v>
      </c>
    </row>
    <row r="165" spans="1:10" x14ac:dyDescent="0.3">
      <c r="A165" s="14">
        <v>713453</v>
      </c>
      <c r="B165" s="7" t="s">
        <v>1057</v>
      </c>
      <c r="C165" s="7" t="s">
        <v>30</v>
      </c>
      <c r="D165" s="7" t="s">
        <v>4</v>
      </c>
      <c r="E165" s="7">
        <v>80</v>
      </c>
      <c r="F165" s="7" t="s">
        <v>2</v>
      </c>
      <c r="G165" s="7">
        <v>240</v>
      </c>
      <c r="H165" s="9">
        <v>0.3333333</v>
      </c>
      <c r="I165" s="7">
        <v>240</v>
      </c>
      <c r="J165" s="9">
        <v>0.33333333333333331</v>
      </c>
    </row>
    <row r="166" spans="1:10" x14ac:dyDescent="0.3">
      <c r="A166" s="14">
        <v>713602</v>
      </c>
      <c r="B166" s="7" t="s">
        <v>600</v>
      </c>
      <c r="C166" s="7" t="s">
        <v>305</v>
      </c>
      <c r="D166" s="7" t="s">
        <v>1</v>
      </c>
      <c r="E166" s="7">
        <v>625</v>
      </c>
      <c r="F166" s="7" t="s">
        <v>2</v>
      </c>
      <c r="G166" s="7">
        <v>2000</v>
      </c>
      <c r="H166" s="9">
        <v>0.3125</v>
      </c>
      <c r="I166" s="7">
        <v>2500</v>
      </c>
      <c r="J166" s="9">
        <v>0.25</v>
      </c>
    </row>
    <row r="167" spans="1:10" x14ac:dyDescent="0.3">
      <c r="A167" s="14">
        <v>713610</v>
      </c>
      <c r="B167" s="7" t="s">
        <v>601</v>
      </c>
      <c r="C167" s="7" t="s">
        <v>305</v>
      </c>
      <c r="D167" s="7" t="s">
        <v>1</v>
      </c>
      <c r="E167" s="7">
        <v>156.25</v>
      </c>
      <c r="F167" s="7" t="s">
        <v>2</v>
      </c>
      <c r="G167" s="7">
        <v>2000</v>
      </c>
      <c r="H167" s="9">
        <v>7.8125E-2</v>
      </c>
      <c r="I167" s="7">
        <v>2500</v>
      </c>
      <c r="J167" s="9">
        <v>6.25E-2</v>
      </c>
    </row>
    <row r="168" spans="1:10" x14ac:dyDescent="0.3">
      <c r="A168" s="14">
        <v>713685</v>
      </c>
      <c r="B168" s="7" t="s">
        <v>612</v>
      </c>
      <c r="C168" s="7" t="s">
        <v>307</v>
      </c>
      <c r="D168" s="7" t="s">
        <v>4</v>
      </c>
      <c r="E168" s="7">
        <v>250</v>
      </c>
      <c r="F168" s="7" t="s">
        <v>2</v>
      </c>
      <c r="G168" s="7">
        <v>2000</v>
      </c>
      <c r="H168" s="9">
        <v>0.125</v>
      </c>
      <c r="I168" s="7">
        <v>1000</v>
      </c>
      <c r="J168" s="9">
        <v>0.25</v>
      </c>
    </row>
    <row r="169" spans="1:10" x14ac:dyDescent="0.3">
      <c r="A169" s="14">
        <v>713693</v>
      </c>
      <c r="B169" s="7" t="s">
        <v>613</v>
      </c>
      <c r="C169" s="7" t="s">
        <v>307</v>
      </c>
      <c r="D169" s="7" t="s">
        <v>4</v>
      </c>
      <c r="E169" s="7">
        <v>500</v>
      </c>
      <c r="F169" s="7" t="s">
        <v>2</v>
      </c>
      <c r="G169" s="7">
        <v>2000</v>
      </c>
      <c r="H169" s="9">
        <v>0.25</v>
      </c>
      <c r="I169" s="7">
        <v>2000</v>
      </c>
      <c r="J169" s="9">
        <v>0.25</v>
      </c>
    </row>
    <row r="170" spans="1:10" x14ac:dyDescent="0.3">
      <c r="A170" s="14">
        <v>713701</v>
      </c>
      <c r="B170" s="7" t="s">
        <v>614</v>
      </c>
      <c r="C170" s="7" t="s">
        <v>307</v>
      </c>
      <c r="D170" s="7" t="s">
        <v>4</v>
      </c>
      <c r="E170" s="7">
        <v>1000</v>
      </c>
      <c r="F170" s="7" t="s">
        <v>2</v>
      </c>
      <c r="G170" s="7">
        <v>2000</v>
      </c>
      <c r="H170" s="9">
        <v>0.5</v>
      </c>
      <c r="I170" s="7">
        <v>4000</v>
      </c>
      <c r="J170" s="9">
        <v>0.25</v>
      </c>
    </row>
    <row r="171" spans="1:10" x14ac:dyDescent="0.3">
      <c r="A171" s="14">
        <v>713719</v>
      </c>
      <c r="B171" s="7" t="s">
        <v>607</v>
      </c>
      <c r="C171" s="7" t="s">
        <v>307</v>
      </c>
      <c r="D171" s="7" t="s">
        <v>1</v>
      </c>
      <c r="E171" s="7">
        <v>250</v>
      </c>
      <c r="F171" s="7" t="s">
        <v>2</v>
      </c>
      <c r="G171" s="7">
        <v>2000</v>
      </c>
      <c r="H171" s="9">
        <v>0.125</v>
      </c>
      <c r="I171" s="7">
        <v>875</v>
      </c>
      <c r="J171" s="9">
        <v>0.2857142857142857</v>
      </c>
    </row>
    <row r="172" spans="1:10" x14ac:dyDescent="0.3">
      <c r="A172" s="14">
        <v>713727</v>
      </c>
      <c r="B172" s="7" t="s">
        <v>608</v>
      </c>
      <c r="C172" s="7" t="s">
        <v>307</v>
      </c>
      <c r="D172" s="7" t="s">
        <v>1</v>
      </c>
      <c r="E172" s="7">
        <v>500</v>
      </c>
      <c r="F172" s="7" t="s">
        <v>2</v>
      </c>
      <c r="G172" s="7">
        <v>2000</v>
      </c>
      <c r="H172" s="9">
        <v>0.25</v>
      </c>
      <c r="I172" s="7">
        <v>1750</v>
      </c>
      <c r="J172" s="9">
        <v>0.2857142857142857</v>
      </c>
    </row>
    <row r="173" spans="1:10" x14ac:dyDescent="0.3">
      <c r="A173" s="14">
        <v>713735</v>
      </c>
      <c r="B173" s="7" t="s">
        <v>609</v>
      </c>
      <c r="C173" s="7" t="s">
        <v>307</v>
      </c>
      <c r="D173" s="7" t="s">
        <v>1</v>
      </c>
      <c r="E173" s="7">
        <v>125</v>
      </c>
      <c r="F173" s="7" t="s">
        <v>2</v>
      </c>
      <c r="G173" s="7">
        <v>2000</v>
      </c>
      <c r="H173" s="9">
        <v>6.25E-2</v>
      </c>
      <c r="I173" s="7">
        <v>437.5</v>
      </c>
      <c r="J173" s="9">
        <v>0.2857142857142857</v>
      </c>
    </row>
    <row r="174" spans="1:10" x14ac:dyDescent="0.3">
      <c r="A174" s="14">
        <v>713776</v>
      </c>
      <c r="B174" s="7" t="s">
        <v>592</v>
      </c>
      <c r="C174" s="7" t="s">
        <v>31</v>
      </c>
      <c r="D174" s="7" t="s">
        <v>1</v>
      </c>
      <c r="E174" s="7">
        <v>250</v>
      </c>
      <c r="F174" s="7" t="s">
        <v>2</v>
      </c>
      <c r="G174" s="7">
        <v>2000</v>
      </c>
      <c r="H174" s="9">
        <v>0.125</v>
      </c>
      <c r="I174" s="7">
        <v>2500</v>
      </c>
      <c r="J174" s="9">
        <v>0.1</v>
      </c>
    </row>
    <row r="175" spans="1:10" x14ac:dyDescent="0.3">
      <c r="A175" s="14">
        <v>713784</v>
      </c>
      <c r="B175" s="7" t="s">
        <v>593</v>
      </c>
      <c r="C175" s="7" t="s">
        <v>31</v>
      </c>
      <c r="D175" s="7" t="s">
        <v>1</v>
      </c>
      <c r="E175" s="7">
        <v>187.5</v>
      </c>
      <c r="F175" s="7" t="s">
        <v>2</v>
      </c>
      <c r="G175" s="7">
        <v>2000</v>
      </c>
      <c r="H175" s="9">
        <v>9.375E-2</v>
      </c>
      <c r="I175" s="7">
        <v>2500</v>
      </c>
      <c r="J175" s="9">
        <v>7.4999999999999997E-2</v>
      </c>
    </row>
    <row r="176" spans="1:10" x14ac:dyDescent="0.3">
      <c r="A176" s="14">
        <v>713941</v>
      </c>
      <c r="B176" s="7" t="s">
        <v>820</v>
      </c>
      <c r="C176" s="7" t="s">
        <v>319</v>
      </c>
      <c r="D176" s="7" t="s">
        <v>4</v>
      </c>
      <c r="E176" s="7">
        <v>1000</v>
      </c>
      <c r="F176" s="7" t="s">
        <v>2</v>
      </c>
      <c r="G176" s="7">
        <v>4000</v>
      </c>
      <c r="H176" s="9">
        <v>0.25</v>
      </c>
      <c r="I176" s="7">
        <v>4000</v>
      </c>
      <c r="J176" s="9">
        <v>0.25</v>
      </c>
    </row>
    <row r="177" spans="1:10" x14ac:dyDescent="0.3">
      <c r="A177" s="14">
        <v>713958</v>
      </c>
      <c r="B177" s="7" t="s">
        <v>821</v>
      </c>
      <c r="C177" s="7" t="s">
        <v>319</v>
      </c>
      <c r="D177" s="7" t="s">
        <v>4</v>
      </c>
      <c r="E177" s="7">
        <v>1000</v>
      </c>
      <c r="F177" s="7" t="s">
        <v>2</v>
      </c>
      <c r="G177" s="7">
        <v>4000</v>
      </c>
      <c r="H177" s="9">
        <v>0.25</v>
      </c>
      <c r="I177" s="7">
        <v>4000</v>
      </c>
      <c r="J177" s="9">
        <v>0.25</v>
      </c>
    </row>
    <row r="178" spans="1:10" x14ac:dyDescent="0.3">
      <c r="A178" s="14">
        <v>714055</v>
      </c>
      <c r="B178" s="7" t="s">
        <v>598</v>
      </c>
      <c r="C178" s="7" t="s">
        <v>32</v>
      </c>
      <c r="D178" s="7" t="s">
        <v>4</v>
      </c>
      <c r="E178" s="7">
        <v>1846</v>
      </c>
      <c r="F178" s="7" t="s">
        <v>2</v>
      </c>
      <c r="G178" s="7">
        <v>3600</v>
      </c>
      <c r="H178" s="9">
        <v>0.51280000000000003</v>
      </c>
      <c r="I178" s="7">
        <v>3600</v>
      </c>
      <c r="J178" s="9">
        <v>0.51280000000000003</v>
      </c>
    </row>
    <row r="179" spans="1:10" x14ac:dyDescent="0.3">
      <c r="A179" s="14">
        <v>714063</v>
      </c>
      <c r="B179" s="7" t="s">
        <v>479</v>
      </c>
      <c r="C179" s="7" t="s">
        <v>7</v>
      </c>
      <c r="D179" s="7" t="s">
        <v>4</v>
      </c>
      <c r="E179" s="7">
        <v>250</v>
      </c>
      <c r="F179" s="7" t="s">
        <v>2</v>
      </c>
      <c r="G179" s="7">
        <v>6000</v>
      </c>
      <c r="H179" s="9">
        <v>4.1666666666666664E-2</v>
      </c>
      <c r="I179" s="7">
        <v>1000</v>
      </c>
      <c r="J179" s="9">
        <v>0.25</v>
      </c>
    </row>
    <row r="180" spans="1:10" x14ac:dyDescent="0.3">
      <c r="A180" s="14">
        <v>714071</v>
      </c>
      <c r="B180" s="7" t="s">
        <v>480</v>
      </c>
      <c r="C180" s="7" t="s">
        <v>7</v>
      </c>
      <c r="D180" s="7" t="s">
        <v>4</v>
      </c>
      <c r="E180" s="7">
        <v>500</v>
      </c>
      <c r="F180" s="7" t="s">
        <v>2</v>
      </c>
      <c r="G180" s="7">
        <v>6000</v>
      </c>
      <c r="H180" s="9">
        <v>8.3333333333333329E-2</v>
      </c>
      <c r="I180" s="7">
        <v>2000</v>
      </c>
      <c r="J180" s="9">
        <v>0.25</v>
      </c>
    </row>
    <row r="181" spans="1:10" x14ac:dyDescent="0.3">
      <c r="A181" s="14">
        <v>714089</v>
      </c>
      <c r="B181" s="7" t="s">
        <v>481</v>
      </c>
      <c r="C181" s="7" t="s">
        <v>7</v>
      </c>
      <c r="D181" s="7" t="s">
        <v>4</v>
      </c>
      <c r="E181" s="7">
        <v>1000</v>
      </c>
      <c r="F181" s="7" t="s">
        <v>2</v>
      </c>
      <c r="G181" s="7">
        <v>6000</v>
      </c>
      <c r="H181" s="9">
        <v>0.16666666666666666</v>
      </c>
      <c r="I181" s="7">
        <v>4000</v>
      </c>
      <c r="J181" s="9">
        <v>0.25</v>
      </c>
    </row>
    <row r="182" spans="1:10" x14ac:dyDescent="0.3">
      <c r="A182" s="14">
        <v>714097</v>
      </c>
      <c r="B182" s="7" t="s">
        <v>482</v>
      </c>
      <c r="C182" s="7" t="s">
        <v>7</v>
      </c>
      <c r="D182" s="7" t="s">
        <v>4</v>
      </c>
      <c r="E182" s="7">
        <v>2000</v>
      </c>
      <c r="F182" s="7" t="s">
        <v>2</v>
      </c>
      <c r="G182" s="7">
        <v>6000</v>
      </c>
      <c r="H182" s="9">
        <v>0.33333333333333331</v>
      </c>
      <c r="I182" s="7">
        <v>8000</v>
      </c>
      <c r="J182" s="9">
        <v>0.25</v>
      </c>
    </row>
    <row r="183" spans="1:10" x14ac:dyDescent="0.3">
      <c r="A183" s="14">
        <v>714105</v>
      </c>
      <c r="B183" s="7" t="s">
        <v>469</v>
      </c>
      <c r="C183" s="7" t="s">
        <v>7</v>
      </c>
      <c r="D183" s="7" t="s">
        <v>1</v>
      </c>
      <c r="E183" s="7">
        <v>125</v>
      </c>
      <c r="F183" s="7" t="s">
        <v>2</v>
      </c>
      <c r="G183" s="7">
        <v>2000</v>
      </c>
      <c r="H183" s="9">
        <v>6.25E-2</v>
      </c>
      <c r="I183" s="7">
        <v>437.5</v>
      </c>
      <c r="J183" s="9">
        <v>0.2857142857142857</v>
      </c>
    </row>
    <row r="184" spans="1:10" x14ac:dyDescent="0.3">
      <c r="A184" s="14">
        <v>714113</v>
      </c>
      <c r="B184" s="7" t="s">
        <v>470</v>
      </c>
      <c r="C184" s="7" t="s">
        <v>7</v>
      </c>
      <c r="D184" s="7" t="s">
        <v>1</v>
      </c>
      <c r="E184" s="7">
        <v>250</v>
      </c>
      <c r="F184" s="7" t="s">
        <v>2</v>
      </c>
      <c r="G184" s="7">
        <v>2000</v>
      </c>
      <c r="H184" s="9">
        <v>0.125</v>
      </c>
      <c r="I184" s="7">
        <v>875</v>
      </c>
      <c r="J184" s="9">
        <v>0.2857142857142857</v>
      </c>
    </row>
    <row r="185" spans="1:10" x14ac:dyDescent="0.3">
      <c r="A185" s="14">
        <v>714121</v>
      </c>
      <c r="B185" s="7" t="s">
        <v>471</v>
      </c>
      <c r="C185" s="7" t="s">
        <v>7</v>
      </c>
      <c r="D185" s="7" t="s">
        <v>1</v>
      </c>
      <c r="E185" s="7">
        <v>500</v>
      </c>
      <c r="F185" s="7" t="s">
        <v>2</v>
      </c>
      <c r="G185" s="7">
        <v>2000</v>
      </c>
      <c r="H185" s="9">
        <v>0.25</v>
      </c>
      <c r="I185" s="7">
        <v>1750</v>
      </c>
      <c r="J185" s="9">
        <v>0.2857142857142857</v>
      </c>
    </row>
    <row r="186" spans="1:10" x14ac:dyDescent="0.3">
      <c r="A186" s="14">
        <v>714139</v>
      </c>
      <c r="B186" s="7" t="s">
        <v>472</v>
      </c>
      <c r="C186" s="7" t="s">
        <v>7</v>
      </c>
      <c r="D186" s="7" t="s">
        <v>1</v>
      </c>
      <c r="E186" s="7">
        <v>125</v>
      </c>
      <c r="F186" s="7" t="s">
        <v>2</v>
      </c>
      <c r="G186" s="7">
        <v>2000</v>
      </c>
      <c r="H186" s="9">
        <v>6.25E-2</v>
      </c>
      <c r="I186" s="7">
        <v>437.5</v>
      </c>
      <c r="J186" s="9">
        <v>0.2857142857142857</v>
      </c>
    </row>
    <row r="187" spans="1:10" x14ac:dyDescent="0.3">
      <c r="A187" s="14">
        <v>714147</v>
      </c>
      <c r="B187" s="7" t="s">
        <v>473</v>
      </c>
      <c r="C187" s="7" t="s">
        <v>7</v>
      </c>
      <c r="D187" s="7" t="s">
        <v>1</v>
      </c>
      <c r="E187" s="7">
        <v>250</v>
      </c>
      <c r="F187" s="7" t="s">
        <v>2</v>
      </c>
      <c r="G187" s="7">
        <v>2000</v>
      </c>
      <c r="H187" s="9">
        <v>0.125</v>
      </c>
      <c r="I187" s="7">
        <v>875</v>
      </c>
      <c r="J187" s="9">
        <v>0.2857142857142857</v>
      </c>
    </row>
    <row r="188" spans="1:10" x14ac:dyDescent="0.3">
      <c r="A188" s="14">
        <v>714188</v>
      </c>
      <c r="B188" s="7" t="s">
        <v>574</v>
      </c>
      <c r="C188" s="7" t="s">
        <v>301</v>
      </c>
      <c r="D188" s="7" t="s">
        <v>1</v>
      </c>
      <c r="E188" s="7">
        <v>400</v>
      </c>
      <c r="F188" s="7" t="s">
        <v>2</v>
      </c>
      <c r="G188" s="7">
        <v>1200</v>
      </c>
      <c r="H188" s="9">
        <v>0.3333333</v>
      </c>
      <c r="I188" s="7">
        <v>1000</v>
      </c>
      <c r="J188" s="9">
        <v>0.4</v>
      </c>
    </row>
    <row r="189" spans="1:10" x14ac:dyDescent="0.3">
      <c r="A189" s="14">
        <v>714220</v>
      </c>
      <c r="B189" s="7" t="s">
        <v>589</v>
      </c>
      <c r="C189" s="7" t="s">
        <v>14</v>
      </c>
      <c r="D189" s="7" t="s">
        <v>4</v>
      </c>
      <c r="E189" s="55">
        <v>625.02</v>
      </c>
      <c r="F189" s="7" t="s">
        <v>2</v>
      </c>
      <c r="G189" s="7">
        <v>3600</v>
      </c>
      <c r="H189" s="9">
        <v>0.17361670000000001</v>
      </c>
      <c r="I189" s="7">
        <v>7500</v>
      </c>
      <c r="J189" s="9">
        <v>8.3335999999999993E-2</v>
      </c>
    </row>
    <row r="190" spans="1:10" x14ac:dyDescent="0.3">
      <c r="A190" s="14">
        <v>714238</v>
      </c>
      <c r="B190" s="7" t="s">
        <v>590</v>
      </c>
      <c r="C190" s="7" t="s">
        <v>14</v>
      </c>
      <c r="D190" s="7" t="s">
        <v>4</v>
      </c>
      <c r="E190" s="55">
        <v>1250.04</v>
      </c>
      <c r="F190" s="7" t="s">
        <v>2</v>
      </c>
      <c r="G190" s="7">
        <v>3600</v>
      </c>
      <c r="H190" s="9">
        <v>0.34722219999999998</v>
      </c>
      <c r="I190" s="7">
        <v>15000</v>
      </c>
      <c r="J190" s="9">
        <v>8.3335999999999993E-2</v>
      </c>
    </row>
    <row r="191" spans="1:10" x14ac:dyDescent="0.3">
      <c r="A191" s="14">
        <v>714261</v>
      </c>
      <c r="B191" s="7" t="s">
        <v>594</v>
      </c>
      <c r="C191" s="7" t="s">
        <v>31</v>
      </c>
      <c r="D191" s="7" t="s">
        <v>1</v>
      </c>
      <c r="E191" s="7">
        <v>625</v>
      </c>
      <c r="F191" s="7" t="s">
        <v>2</v>
      </c>
      <c r="G191" s="7">
        <v>2000</v>
      </c>
      <c r="H191" s="9">
        <v>0.3125</v>
      </c>
      <c r="I191" s="7">
        <v>2500</v>
      </c>
      <c r="J191" s="9">
        <v>0.25</v>
      </c>
    </row>
    <row r="192" spans="1:10" x14ac:dyDescent="0.3">
      <c r="A192" s="14">
        <v>714279</v>
      </c>
      <c r="B192" s="7" t="s">
        <v>595</v>
      </c>
      <c r="C192" s="7" t="s">
        <v>31</v>
      </c>
      <c r="D192" s="7" t="s">
        <v>1</v>
      </c>
      <c r="E192" s="7">
        <v>125</v>
      </c>
      <c r="F192" s="7" t="s">
        <v>2</v>
      </c>
      <c r="G192" s="7">
        <v>2000</v>
      </c>
      <c r="H192" s="9">
        <v>6.25E-2</v>
      </c>
      <c r="I192" s="7">
        <v>2500</v>
      </c>
      <c r="J192" s="9">
        <v>0.05</v>
      </c>
    </row>
    <row r="193" spans="1:10" x14ac:dyDescent="0.3">
      <c r="A193" s="14">
        <v>714287</v>
      </c>
      <c r="B193" s="7" t="s">
        <v>616</v>
      </c>
      <c r="C193" s="7" t="s">
        <v>33</v>
      </c>
      <c r="D193" s="7" t="s">
        <v>4</v>
      </c>
      <c r="E193" s="7">
        <v>250</v>
      </c>
      <c r="F193" s="7" t="s">
        <v>2</v>
      </c>
      <c r="G193" s="7">
        <v>2000</v>
      </c>
      <c r="H193" s="9">
        <v>0.125</v>
      </c>
      <c r="I193" s="7">
        <v>1000</v>
      </c>
      <c r="J193" s="9">
        <v>0.25</v>
      </c>
    </row>
    <row r="194" spans="1:10" x14ac:dyDescent="0.3">
      <c r="A194" s="14">
        <v>714295</v>
      </c>
      <c r="B194" s="7" t="s">
        <v>617</v>
      </c>
      <c r="C194" s="7" t="s">
        <v>33</v>
      </c>
      <c r="D194" s="7" t="s">
        <v>4</v>
      </c>
      <c r="E194" s="7">
        <v>1000</v>
      </c>
      <c r="F194" s="7" t="s">
        <v>2</v>
      </c>
      <c r="G194" s="7">
        <v>2000</v>
      </c>
      <c r="H194" s="9">
        <v>0.5</v>
      </c>
      <c r="I194" s="7">
        <v>4000</v>
      </c>
      <c r="J194" s="9">
        <v>0.25</v>
      </c>
    </row>
    <row r="195" spans="1:10" x14ac:dyDescent="0.3">
      <c r="A195" s="14">
        <v>714303</v>
      </c>
      <c r="B195" s="7" t="s">
        <v>615</v>
      </c>
      <c r="C195" s="7" t="s">
        <v>33</v>
      </c>
      <c r="D195" s="7" t="s">
        <v>1</v>
      </c>
      <c r="E195" s="7">
        <v>250</v>
      </c>
      <c r="F195" s="7" t="s">
        <v>2</v>
      </c>
      <c r="G195" s="7">
        <v>2000</v>
      </c>
      <c r="H195" s="9">
        <v>0.125</v>
      </c>
      <c r="I195" s="7">
        <v>875</v>
      </c>
      <c r="J195" s="9">
        <v>0.2857142857142857</v>
      </c>
    </row>
    <row r="196" spans="1:10" x14ac:dyDescent="0.3">
      <c r="A196" s="14">
        <v>714329</v>
      </c>
      <c r="B196" s="7" t="s">
        <v>610</v>
      </c>
      <c r="C196" s="7" t="s">
        <v>307</v>
      </c>
      <c r="D196" s="7" t="s">
        <v>1</v>
      </c>
      <c r="E196" s="7">
        <v>500</v>
      </c>
      <c r="F196" s="7" t="s">
        <v>2</v>
      </c>
      <c r="G196" s="7">
        <v>2000</v>
      </c>
      <c r="H196" s="9">
        <v>0.25</v>
      </c>
      <c r="I196" s="7">
        <v>1750</v>
      </c>
      <c r="J196" s="9">
        <v>0.2857142857142857</v>
      </c>
    </row>
    <row r="197" spans="1:10" x14ac:dyDescent="0.3">
      <c r="A197" s="14">
        <v>714337</v>
      </c>
      <c r="B197" s="7" t="s">
        <v>611</v>
      </c>
      <c r="C197" s="7" t="s">
        <v>307</v>
      </c>
      <c r="D197" s="7" t="s">
        <v>1</v>
      </c>
      <c r="E197" s="7">
        <v>125</v>
      </c>
      <c r="F197" s="7" t="s">
        <v>2</v>
      </c>
      <c r="G197" s="7">
        <v>2000</v>
      </c>
      <c r="H197" s="9">
        <v>6.25E-2</v>
      </c>
      <c r="I197" s="7">
        <v>437.5</v>
      </c>
      <c r="J197" s="9">
        <v>0.2857142857142857</v>
      </c>
    </row>
    <row r="198" spans="1:10" x14ac:dyDescent="0.3">
      <c r="A198" s="14">
        <v>714360</v>
      </c>
      <c r="B198" s="7" t="s">
        <v>483</v>
      </c>
      <c r="C198" s="7" t="s">
        <v>7</v>
      </c>
      <c r="D198" s="7" t="s">
        <v>4</v>
      </c>
      <c r="E198" s="7">
        <v>250</v>
      </c>
      <c r="F198" s="7" t="s">
        <v>2</v>
      </c>
      <c r="G198" s="7">
        <v>6000</v>
      </c>
      <c r="H198" s="9">
        <v>4.1666666666666664E-2</v>
      </c>
      <c r="I198" s="7">
        <v>1000</v>
      </c>
      <c r="J198" s="9">
        <v>0.25</v>
      </c>
    </row>
    <row r="199" spans="1:10" x14ac:dyDescent="0.3">
      <c r="A199" s="14">
        <v>714378</v>
      </c>
      <c r="B199" s="7" t="s">
        <v>484</v>
      </c>
      <c r="C199" s="7" t="s">
        <v>7</v>
      </c>
      <c r="D199" s="7" t="s">
        <v>4</v>
      </c>
      <c r="E199" s="7">
        <v>500</v>
      </c>
      <c r="F199" s="7" t="s">
        <v>2</v>
      </c>
      <c r="G199" s="7">
        <v>6000</v>
      </c>
      <c r="H199" s="9">
        <v>8.3333333333333329E-2</v>
      </c>
      <c r="I199" s="7">
        <v>2000</v>
      </c>
      <c r="J199" s="9">
        <v>0.25</v>
      </c>
    </row>
    <row r="200" spans="1:10" x14ac:dyDescent="0.3">
      <c r="A200" s="14">
        <v>714386</v>
      </c>
      <c r="B200" s="7" t="s">
        <v>485</v>
      </c>
      <c r="C200" s="7" t="s">
        <v>7</v>
      </c>
      <c r="D200" s="7" t="s">
        <v>4</v>
      </c>
      <c r="E200" s="7">
        <v>1000</v>
      </c>
      <c r="F200" s="7" t="s">
        <v>2</v>
      </c>
      <c r="G200" s="7">
        <v>6000</v>
      </c>
      <c r="H200" s="9">
        <v>0.16666666666666666</v>
      </c>
      <c r="I200" s="7">
        <v>4000</v>
      </c>
      <c r="J200" s="9">
        <v>0.25</v>
      </c>
    </row>
    <row r="201" spans="1:10" x14ac:dyDescent="0.3">
      <c r="A201" s="14">
        <v>714394</v>
      </c>
      <c r="B201" s="7" t="s">
        <v>478</v>
      </c>
      <c r="C201" s="7" t="s">
        <v>7</v>
      </c>
      <c r="D201" s="7" t="s">
        <v>4</v>
      </c>
      <c r="E201" s="7">
        <v>2000</v>
      </c>
      <c r="F201" s="7" t="s">
        <v>2</v>
      </c>
      <c r="G201" s="7">
        <v>6000</v>
      </c>
      <c r="H201" s="9">
        <v>0.33333333333333331</v>
      </c>
      <c r="I201" s="7">
        <v>8000</v>
      </c>
      <c r="J201" s="9">
        <v>0.25</v>
      </c>
    </row>
    <row r="202" spans="1:10" x14ac:dyDescent="0.3">
      <c r="A202" s="14">
        <v>714410</v>
      </c>
      <c r="B202" s="7" t="s">
        <v>474</v>
      </c>
      <c r="C202" s="7" t="s">
        <v>7</v>
      </c>
      <c r="D202" s="7" t="s">
        <v>1</v>
      </c>
      <c r="E202" s="7">
        <v>250</v>
      </c>
      <c r="F202" s="7" t="s">
        <v>2</v>
      </c>
      <c r="G202" s="7">
        <v>2000</v>
      </c>
      <c r="H202" s="9">
        <v>0.125</v>
      </c>
      <c r="I202" s="7">
        <v>875</v>
      </c>
      <c r="J202" s="9">
        <v>0.2857142857142857</v>
      </c>
    </row>
    <row r="203" spans="1:10" x14ac:dyDescent="0.3">
      <c r="A203" s="14">
        <v>714428</v>
      </c>
      <c r="B203" s="7" t="s">
        <v>475</v>
      </c>
      <c r="C203" s="7" t="s">
        <v>7</v>
      </c>
      <c r="D203" s="7" t="s">
        <v>1</v>
      </c>
      <c r="E203" s="7">
        <v>500</v>
      </c>
      <c r="F203" s="7" t="s">
        <v>2</v>
      </c>
      <c r="G203" s="7">
        <v>2000</v>
      </c>
      <c r="H203" s="9">
        <v>0.25</v>
      </c>
      <c r="I203" s="7">
        <v>1750</v>
      </c>
      <c r="J203" s="9">
        <v>0.2857142857142857</v>
      </c>
    </row>
    <row r="204" spans="1:10" x14ac:dyDescent="0.3">
      <c r="A204" s="14">
        <v>714436</v>
      </c>
      <c r="B204" s="7" t="s">
        <v>476</v>
      </c>
      <c r="C204" s="7" t="s">
        <v>7</v>
      </c>
      <c r="D204" s="7" t="s">
        <v>1</v>
      </c>
      <c r="E204" s="7">
        <v>125</v>
      </c>
      <c r="F204" s="7" t="s">
        <v>2</v>
      </c>
      <c r="G204" s="7">
        <v>2000</v>
      </c>
      <c r="H204" s="9">
        <v>6.25E-2</v>
      </c>
      <c r="I204" s="7">
        <v>437.5</v>
      </c>
      <c r="J204" s="9">
        <v>0.2857142857142857</v>
      </c>
    </row>
    <row r="205" spans="1:10" x14ac:dyDescent="0.3">
      <c r="A205" s="14">
        <v>714444</v>
      </c>
      <c r="B205" s="7" t="s">
        <v>477</v>
      </c>
      <c r="C205" s="7" t="s">
        <v>7</v>
      </c>
      <c r="D205" s="7" t="s">
        <v>1</v>
      </c>
      <c r="E205" s="7">
        <v>250</v>
      </c>
      <c r="F205" s="7" t="s">
        <v>2</v>
      </c>
      <c r="G205" s="7">
        <v>2000</v>
      </c>
      <c r="H205" s="9">
        <v>0.125</v>
      </c>
      <c r="I205" s="7">
        <v>875</v>
      </c>
      <c r="J205" s="9">
        <v>0.2857142857142857</v>
      </c>
    </row>
    <row r="206" spans="1:10" x14ac:dyDescent="0.3">
      <c r="A206" s="14">
        <v>714808</v>
      </c>
      <c r="B206" s="7" t="s">
        <v>377</v>
      </c>
      <c r="C206" s="7" t="s">
        <v>289</v>
      </c>
      <c r="D206" s="7" t="s">
        <v>1</v>
      </c>
      <c r="E206" s="7">
        <v>270</v>
      </c>
      <c r="F206" s="7" t="s">
        <v>2</v>
      </c>
      <c r="G206" s="7">
        <v>9000</v>
      </c>
      <c r="H206" s="9">
        <v>0.03</v>
      </c>
      <c r="I206" s="7">
        <v>945</v>
      </c>
      <c r="J206" s="9">
        <v>0.2857142857142857</v>
      </c>
    </row>
    <row r="207" spans="1:10" x14ac:dyDescent="0.3">
      <c r="A207" s="14">
        <v>714972</v>
      </c>
      <c r="B207" s="7" t="s">
        <v>577</v>
      </c>
      <c r="C207" s="7" t="s">
        <v>303</v>
      </c>
      <c r="D207" s="7" t="s">
        <v>4</v>
      </c>
      <c r="E207" s="7">
        <v>2000</v>
      </c>
      <c r="F207" s="7" t="s">
        <v>2</v>
      </c>
      <c r="G207" s="7">
        <v>14000</v>
      </c>
      <c r="H207" s="9">
        <v>0.14285709999999999</v>
      </c>
      <c r="I207" s="7">
        <v>7000</v>
      </c>
      <c r="J207" s="9">
        <v>0.2857142857142857</v>
      </c>
    </row>
    <row r="208" spans="1:10" x14ac:dyDescent="0.3">
      <c r="A208" s="14">
        <v>714980</v>
      </c>
      <c r="B208" s="7" t="s">
        <v>578</v>
      </c>
      <c r="C208" s="7" t="s">
        <v>303</v>
      </c>
      <c r="D208" s="7" t="s">
        <v>4</v>
      </c>
      <c r="E208" s="7">
        <v>4000</v>
      </c>
      <c r="F208" s="7" t="s">
        <v>2</v>
      </c>
      <c r="G208" s="7">
        <v>14000</v>
      </c>
      <c r="H208" s="9">
        <v>0.28571429999999998</v>
      </c>
      <c r="I208" s="7">
        <v>14000</v>
      </c>
      <c r="J208" s="9">
        <v>0.2857142857142857</v>
      </c>
    </row>
    <row r="209" spans="1:10" x14ac:dyDescent="0.3">
      <c r="A209" s="14">
        <v>714998</v>
      </c>
      <c r="B209" s="7" t="s">
        <v>579</v>
      </c>
      <c r="C209" s="7" t="s">
        <v>303</v>
      </c>
      <c r="D209" s="7" t="s">
        <v>4</v>
      </c>
      <c r="E209" s="7">
        <v>6000</v>
      </c>
      <c r="F209" s="7" t="s">
        <v>2</v>
      </c>
      <c r="G209" s="7">
        <v>14000</v>
      </c>
      <c r="H209" s="9">
        <v>0.42857139999999999</v>
      </c>
      <c r="I209" s="7">
        <v>21000</v>
      </c>
      <c r="J209" s="9">
        <v>0.2857142857142857</v>
      </c>
    </row>
    <row r="210" spans="1:10" x14ac:dyDescent="0.3">
      <c r="A210" s="14">
        <v>715045</v>
      </c>
      <c r="B210" s="7" t="s">
        <v>1218</v>
      </c>
      <c r="C210" s="7" t="s">
        <v>342</v>
      </c>
      <c r="D210" s="7" t="s">
        <v>1</v>
      </c>
      <c r="E210" s="7">
        <v>200</v>
      </c>
      <c r="F210" s="7" t="s">
        <v>2</v>
      </c>
      <c r="G210" s="7">
        <v>800</v>
      </c>
      <c r="H210" s="9">
        <v>0.25</v>
      </c>
      <c r="I210" s="7">
        <v>400</v>
      </c>
      <c r="J210" s="9">
        <v>0.5</v>
      </c>
    </row>
    <row r="211" spans="1:10" x14ac:dyDescent="0.3">
      <c r="A211" s="14">
        <v>715276</v>
      </c>
      <c r="B211" s="7" t="s">
        <v>1248</v>
      </c>
      <c r="C211" s="7" t="s">
        <v>346</v>
      </c>
      <c r="D211" s="7" t="s">
        <v>4</v>
      </c>
      <c r="E211" s="7">
        <v>1.27</v>
      </c>
      <c r="F211" s="7" t="s">
        <v>2</v>
      </c>
      <c r="G211" s="7">
        <v>150</v>
      </c>
      <c r="H211" s="9">
        <v>8.4667000000000006E-3</v>
      </c>
      <c r="I211" s="7">
        <v>150</v>
      </c>
      <c r="J211" s="9">
        <v>8.4666666666666675E-3</v>
      </c>
    </row>
    <row r="212" spans="1:10" x14ac:dyDescent="0.3">
      <c r="A212" s="14">
        <v>715300</v>
      </c>
      <c r="B212" s="7" t="s">
        <v>487</v>
      </c>
      <c r="C212" s="7" t="s">
        <v>300</v>
      </c>
      <c r="D212" s="7" t="s">
        <v>1</v>
      </c>
      <c r="E212" s="7">
        <v>350</v>
      </c>
      <c r="F212" s="7" t="s">
        <v>2</v>
      </c>
      <c r="G212" s="7">
        <v>1050</v>
      </c>
      <c r="H212" s="9">
        <v>0.3333333</v>
      </c>
      <c r="I212" s="7">
        <v>1225</v>
      </c>
      <c r="J212" s="9">
        <v>0.2857142857142857</v>
      </c>
    </row>
    <row r="213" spans="1:10" x14ac:dyDescent="0.3">
      <c r="A213" s="14">
        <v>716050</v>
      </c>
      <c r="B213" s="7" t="s">
        <v>852</v>
      </c>
      <c r="C213" s="7" t="s">
        <v>321</v>
      </c>
      <c r="D213" s="7" t="s">
        <v>4</v>
      </c>
      <c r="E213" s="7">
        <v>1000</v>
      </c>
      <c r="F213" s="7" t="s">
        <v>2</v>
      </c>
      <c r="G213" s="7">
        <v>4000</v>
      </c>
      <c r="H213" s="9">
        <v>0.25</v>
      </c>
      <c r="I213" s="7">
        <v>5000</v>
      </c>
      <c r="J213" s="9">
        <v>0.2</v>
      </c>
    </row>
    <row r="214" spans="1:10" x14ac:dyDescent="0.3">
      <c r="A214" s="14">
        <v>716068</v>
      </c>
      <c r="B214" s="7" t="s">
        <v>853</v>
      </c>
      <c r="C214" s="7" t="s">
        <v>321</v>
      </c>
      <c r="D214" s="7" t="s">
        <v>4</v>
      </c>
      <c r="E214" s="7">
        <v>500</v>
      </c>
      <c r="F214" s="7" t="s">
        <v>2</v>
      </c>
      <c r="G214" s="7">
        <v>4000</v>
      </c>
      <c r="H214" s="9">
        <v>0.125</v>
      </c>
      <c r="I214" s="7">
        <v>2500</v>
      </c>
      <c r="J214" s="9">
        <v>0.2</v>
      </c>
    </row>
    <row r="215" spans="1:10" x14ac:dyDescent="0.3">
      <c r="A215" s="14">
        <v>716076</v>
      </c>
      <c r="B215" s="7" t="s">
        <v>854</v>
      </c>
      <c r="C215" s="7" t="s">
        <v>321</v>
      </c>
      <c r="D215" s="7" t="s">
        <v>4</v>
      </c>
      <c r="E215" s="7">
        <v>1000</v>
      </c>
      <c r="F215" s="7" t="s">
        <v>2</v>
      </c>
      <c r="G215" s="7">
        <v>4000</v>
      </c>
      <c r="H215" s="9">
        <v>0.25</v>
      </c>
      <c r="I215" s="7">
        <v>5000</v>
      </c>
      <c r="J215" s="9">
        <v>0.2</v>
      </c>
    </row>
    <row r="216" spans="1:10" x14ac:dyDescent="0.3">
      <c r="A216" s="14">
        <v>716118</v>
      </c>
      <c r="B216" s="7" t="s">
        <v>1053</v>
      </c>
      <c r="C216" s="7" t="s">
        <v>332</v>
      </c>
      <c r="D216" s="7" t="s">
        <v>1</v>
      </c>
      <c r="E216" s="7">
        <v>500</v>
      </c>
      <c r="F216" s="7" t="s">
        <v>2</v>
      </c>
      <c r="G216" s="7">
        <v>2000</v>
      </c>
      <c r="H216" s="9">
        <v>0.25</v>
      </c>
      <c r="I216" s="7">
        <v>2000</v>
      </c>
      <c r="J216" s="9">
        <v>0.25</v>
      </c>
    </row>
    <row r="217" spans="1:10" x14ac:dyDescent="0.3">
      <c r="A217" s="14">
        <v>716415</v>
      </c>
      <c r="B217" s="7" t="s">
        <v>460</v>
      </c>
      <c r="C217" s="7" t="s">
        <v>296</v>
      </c>
      <c r="D217" s="7" t="s">
        <v>4</v>
      </c>
      <c r="E217" s="7">
        <v>275</v>
      </c>
      <c r="F217" s="7" t="s">
        <v>2</v>
      </c>
      <c r="G217" s="7">
        <v>350</v>
      </c>
      <c r="H217" s="9">
        <v>0.78571429999999998</v>
      </c>
      <c r="I217" s="7">
        <v>412.5</v>
      </c>
      <c r="J217" s="9">
        <v>0.66666666666666663</v>
      </c>
    </row>
    <row r="218" spans="1:10" x14ac:dyDescent="0.3">
      <c r="A218" s="14">
        <v>716514</v>
      </c>
      <c r="B218" s="7" t="s">
        <v>1398</v>
      </c>
      <c r="C218" s="7" t="s">
        <v>34</v>
      </c>
      <c r="D218" s="7" t="s">
        <v>4</v>
      </c>
      <c r="E218" s="7">
        <v>250</v>
      </c>
      <c r="F218" s="7" t="s">
        <v>2</v>
      </c>
      <c r="G218" s="7">
        <v>600</v>
      </c>
      <c r="H218" s="9">
        <v>0.4166667</v>
      </c>
      <c r="I218" s="7">
        <v>500</v>
      </c>
      <c r="J218" s="9">
        <v>0.5</v>
      </c>
    </row>
    <row r="219" spans="1:10" x14ac:dyDescent="0.3">
      <c r="A219" s="14">
        <v>716522</v>
      </c>
      <c r="B219" s="7" t="s">
        <v>1399</v>
      </c>
      <c r="C219" s="7" t="s">
        <v>34</v>
      </c>
      <c r="D219" s="7" t="s">
        <v>4</v>
      </c>
      <c r="E219" s="7">
        <v>500</v>
      </c>
      <c r="F219" s="7" t="s">
        <v>2</v>
      </c>
      <c r="G219" s="7">
        <v>600</v>
      </c>
      <c r="H219" s="9">
        <v>0.83333330000000005</v>
      </c>
      <c r="I219" s="7">
        <v>1000</v>
      </c>
      <c r="J219" s="9">
        <v>0.5</v>
      </c>
    </row>
    <row r="220" spans="1:10" x14ac:dyDescent="0.3">
      <c r="A220" s="14">
        <v>716563</v>
      </c>
      <c r="B220" s="7" t="s">
        <v>1403</v>
      </c>
      <c r="C220" s="7" t="s">
        <v>88</v>
      </c>
      <c r="D220" s="7" t="s">
        <v>4</v>
      </c>
      <c r="E220" s="7">
        <v>250</v>
      </c>
      <c r="F220" s="7" t="s">
        <v>2</v>
      </c>
      <c r="G220" s="7">
        <v>300</v>
      </c>
      <c r="H220" s="9">
        <v>0.83333330000000005</v>
      </c>
      <c r="I220" s="7">
        <v>300</v>
      </c>
      <c r="J220" s="9">
        <v>0.83333333333333337</v>
      </c>
    </row>
    <row r="221" spans="1:10" x14ac:dyDescent="0.3">
      <c r="A221" s="14">
        <v>716571</v>
      </c>
      <c r="B221" s="7" t="s">
        <v>1402</v>
      </c>
      <c r="C221" s="7" t="s">
        <v>88</v>
      </c>
      <c r="D221" s="7" t="s">
        <v>1</v>
      </c>
      <c r="E221" s="7">
        <v>50</v>
      </c>
      <c r="F221" s="7" t="s">
        <v>2</v>
      </c>
      <c r="G221" s="7">
        <v>300</v>
      </c>
      <c r="H221" s="9">
        <v>0.1666667</v>
      </c>
      <c r="I221" s="7">
        <v>300</v>
      </c>
      <c r="J221" s="9">
        <v>0.16666666666666666</v>
      </c>
    </row>
    <row r="222" spans="1:10" x14ac:dyDescent="0.3">
      <c r="A222" s="14">
        <v>716589</v>
      </c>
      <c r="B222" s="7" t="s">
        <v>597</v>
      </c>
      <c r="C222" s="7" t="s">
        <v>35</v>
      </c>
      <c r="D222" s="7" t="s">
        <v>1</v>
      </c>
      <c r="E222" s="7">
        <v>500</v>
      </c>
      <c r="F222" s="7" t="s">
        <v>2</v>
      </c>
      <c r="G222" s="7">
        <v>1000</v>
      </c>
      <c r="H222" s="9">
        <v>0.5</v>
      </c>
      <c r="I222" s="7">
        <v>1000</v>
      </c>
      <c r="J222" s="9">
        <v>0.5</v>
      </c>
    </row>
    <row r="223" spans="1:10" x14ac:dyDescent="0.3">
      <c r="A223" s="14">
        <v>716654</v>
      </c>
      <c r="B223" s="7" t="s">
        <v>444</v>
      </c>
      <c r="C223" s="7" t="s">
        <v>293</v>
      </c>
      <c r="D223" s="7" t="s">
        <v>1</v>
      </c>
      <c r="E223" s="7">
        <v>300</v>
      </c>
      <c r="F223" s="7" t="s">
        <v>2</v>
      </c>
      <c r="G223" s="7">
        <v>600</v>
      </c>
      <c r="H223" s="9">
        <v>0.5</v>
      </c>
      <c r="I223" s="7">
        <v>600</v>
      </c>
      <c r="J223" s="9">
        <v>0.5</v>
      </c>
    </row>
    <row r="224" spans="1:10" x14ac:dyDescent="0.3">
      <c r="A224" s="14">
        <v>716662</v>
      </c>
      <c r="B224" s="7" t="s">
        <v>956</v>
      </c>
      <c r="C224" s="7" t="s">
        <v>36</v>
      </c>
      <c r="D224" s="7" t="s">
        <v>1</v>
      </c>
      <c r="E224" s="7">
        <v>500</v>
      </c>
      <c r="F224" s="7" t="s">
        <v>2</v>
      </c>
      <c r="G224" s="7">
        <v>3000</v>
      </c>
      <c r="H224" s="9">
        <v>0.1666667</v>
      </c>
      <c r="I224" s="7">
        <v>2500</v>
      </c>
      <c r="J224" s="9">
        <v>0.2</v>
      </c>
    </row>
    <row r="225" spans="1:10" x14ac:dyDescent="0.3">
      <c r="A225" s="14">
        <v>716688</v>
      </c>
      <c r="B225" s="7" t="s">
        <v>398</v>
      </c>
      <c r="C225" s="7" t="s">
        <v>15</v>
      </c>
      <c r="D225" s="7" t="s">
        <v>1</v>
      </c>
      <c r="E225" s="7">
        <v>100</v>
      </c>
      <c r="F225" s="7" t="s">
        <v>2</v>
      </c>
      <c r="G225" s="7">
        <v>100</v>
      </c>
      <c r="H225" s="9">
        <v>1</v>
      </c>
      <c r="I225" s="7">
        <v>100</v>
      </c>
      <c r="J225" s="9">
        <v>1</v>
      </c>
    </row>
    <row r="226" spans="1:10" x14ac:dyDescent="0.3">
      <c r="A226" s="14">
        <v>716878</v>
      </c>
      <c r="B226" s="7" t="s">
        <v>576</v>
      </c>
      <c r="C226" s="7" t="s">
        <v>302</v>
      </c>
      <c r="D226" s="7" t="s">
        <v>1</v>
      </c>
      <c r="E226" s="7">
        <v>200</v>
      </c>
      <c r="F226" s="7" t="s">
        <v>2</v>
      </c>
      <c r="G226" s="7">
        <v>600</v>
      </c>
      <c r="H226" s="9">
        <v>0.3333333</v>
      </c>
      <c r="I226" s="7">
        <v>600</v>
      </c>
      <c r="J226" s="9">
        <v>0.33333333333333331</v>
      </c>
    </row>
    <row r="227" spans="1:10" x14ac:dyDescent="0.3">
      <c r="A227" s="14">
        <v>716951</v>
      </c>
      <c r="B227" s="7" t="s">
        <v>1062</v>
      </c>
      <c r="C227" s="7" t="s">
        <v>25</v>
      </c>
      <c r="D227" s="7" t="s">
        <v>80</v>
      </c>
      <c r="E227" s="7">
        <v>0.3</v>
      </c>
      <c r="F227" s="7" t="s">
        <v>81</v>
      </c>
      <c r="G227" s="7">
        <v>1</v>
      </c>
      <c r="H227" s="9">
        <v>0.3</v>
      </c>
      <c r="I227" s="7">
        <v>1</v>
      </c>
      <c r="J227" s="9">
        <v>0.3</v>
      </c>
    </row>
    <row r="228" spans="1:10" x14ac:dyDescent="0.3">
      <c r="A228" s="14">
        <v>716969</v>
      </c>
      <c r="B228" s="7" t="s">
        <v>1063</v>
      </c>
      <c r="C228" s="7" t="s">
        <v>25</v>
      </c>
      <c r="D228" s="7" t="s">
        <v>80</v>
      </c>
      <c r="E228" s="7">
        <v>1</v>
      </c>
      <c r="F228" s="7" t="s">
        <v>81</v>
      </c>
      <c r="G228" s="7">
        <v>1</v>
      </c>
      <c r="H228" s="9">
        <v>1</v>
      </c>
      <c r="I228" s="7">
        <v>1</v>
      </c>
      <c r="J228" s="9">
        <v>1</v>
      </c>
    </row>
    <row r="229" spans="1:10" x14ac:dyDescent="0.3">
      <c r="A229" s="14">
        <v>716977</v>
      </c>
      <c r="B229" s="7" t="s">
        <v>1064</v>
      </c>
      <c r="C229" s="7" t="s">
        <v>25</v>
      </c>
      <c r="D229" s="7" t="s">
        <v>80</v>
      </c>
      <c r="E229" s="7">
        <v>2</v>
      </c>
      <c r="F229" s="7" t="s">
        <v>81</v>
      </c>
      <c r="G229" s="7">
        <v>1</v>
      </c>
      <c r="H229" s="9">
        <v>2</v>
      </c>
      <c r="I229" s="7">
        <v>1</v>
      </c>
      <c r="J229" s="9">
        <v>2</v>
      </c>
    </row>
    <row r="230" spans="1:10" x14ac:dyDescent="0.3">
      <c r="A230" s="14">
        <v>717827</v>
      </c>
      <c r="B230" s="7" t="s">
        <v>628</v>
      </c>
      <c r="C230" s="7" t="s">
        <v>21</v>
      </c>
      <c r="D230" s="7" t="s">
        <v>4</v>
      </c>
      <c r="E230" s="7">
        <v>1000</v>
      </c>
      <c r="F230" s="7" t="s">
        <v>2</v>
      </c>
      <c r="G230" s="7">
        <v>2000</v>
      </c>
      <c r="H230" s="9">
        <v>0.5</v>
      </c>
      <c r="I230" s="7">
        <v>10000</v>
      </c>
      <c r="J230" s="9">
        <v>0.1</v>
      </c>
    </row>
    <row r="231" spans="1:10" x14ac:dyDescent="0.3">
      <c r="A231" s="14">
        <v>717835</v>
      </c>
      <c r="B231" s="7" t="s">
        <v>620</v>
      </c>
      <c r="C231" s="7" t="s">
        <v>21</v>
      </c>
      <c r="D231" s="7" t="s">
        <v>1</v>
      </c>
      <c r="E231" s="7">
        <v>250</v>
      </c>
      <c r="F231" s="7" t="s">
        <v>2</v>
      </c>
      <c r="G231" s="7">
        <v>2000</v>
      </c>
      <c r="H231" s="9">
        <v>0.125</v>
      </c>
      <c r="I231" s="7">
        <v>875</v>
      </c>
      <c r="J231" s="9">
        <v>0.2857142857142857</v>
      </c>
    </row>
    <row r="232" spans="1:10" x14ac:dyDescent="0.3">
      <c r="A232" s="14">
        <v>717843</v>
      </c>
      <c r="B232" s="7" t="s">
        <v>621</v>
      </c>
      <c r="C232" s="7" t="s">
        <v>21</v>
      </c>
      <c r="D232" s="7" t="s">
        <v>1</v>
      </c>
      <c r="E232" s="7">
        <v>500</v>
      </c>
      <c r="F232" s="7" t="s">
        <v>2</v>
      </c>
      <c r="G232" s="7">
        <v>2000</v>
      </c>
      <c r="H232" s="9">
        <v>0.25</v>
      </c>
      <c r="I232" s="7">
        <v>1750</v>
      </c>
      <c r="J232" s="9">
        <v>0.2857142857142857</v>
      </c>
    </row>
    <row r="233" spans="1:10" x14ac:dyDescent="0.3">
      <c r="A233" s="14">
        <v>718130</v>
      </c>
      <c r="B233" s="7" t="s">
        <v>915</v>
      </c>
      <c r="C233" s="7" t="s">
        <v>326</v>
      </c>
      <c r="D233" s="7" t="s">
        <v>1</v>
      </c>
      <c r="E233" s="7">
        <v>167</v>
      </c>
      <c r="F233" s="7" t="s">
        <v>2</v>
      </c>
      <c r="G233" s="7">
        <v>4000</v>
      </c>
      <c r="H233" s="9">
        <v>4.1750000000000002E-2</v>
      </c>
      <c r="I233" s="7">
        <v>668</v>
      </c>
      <c r="J233" s="9">
        <v>0.25</v>
      </c>
    </row>
    <row r="234" spans="1:10" x14ac:dyDescent="0.3">
      <c r="A234" s="14">
        <v>718163</v>
      </c>
      <c r="B234" s="7" t="s">
        <v>926</v>
      </c>
      <c r="C234" s="7" t="s">
        <v>6</v>
      </c>
      <c r="D234" s="7" t="s">
        <v>1</v>
      </c>
      <c r="E234" s="7">
        <v>480</v>
      </c>
      <c r="F234" s="7" t="s">
        <v>2</v>
      </c>
      <c r="G234" s="7">
        <v>1920</v>
      </c>
      <c r="H234" s="9">
        <v>0.25</v>
      </c>
      <c r="I234" s="7">
        <v>960</v>
      </c>
      <c r="J234" s="9">
        <v>0.5</v>
      </c>
    </row>
    <row r="235" spans="1:10" x14ac:dyDescent="0.3">
      <c r="A235" s="14">
        <v>718171</v>
      </c>
      <c r="B235" s="7" t="s">
        <v>927</v>
      </c>
      <c r="C235" s="7" t="s">
        <v>6</v>
      </c>
      <c r="D235" s="7" t="s">
        <v>1</v>
      </c>
      <c r="E235" s="7">
        <v>240</v>
      </c>
      <c r="F235" s="7" t="s">
        <v>2</v>
      </c>
      <c r="G235" s="7">
        <v>1920</v>
      </c>
      <c r="H235" s="9">
        <v>0.125</v>
      </c>
      <c r="I235" s="7">
        <v>480</v>
      </c>
      <c r="J235" s="9">
        <v>0.5</v>
      </c>
    </row>
    <row r="236" spans="1:10" x14ac:dyDescent="0.3">
      <c r="A236" s="14">
        <v>718189</v>
      </c>
      <c r="B236" s="7" t="s">
        <v>928</v>
      </c>
      <c r="C236" s="7" t="s">
        <v>6</v>
      </c>
      <c r="D236" s="7" t="s">
        <v>1</v>
      </c>
      <c r="E236" s="7">
        <v>960</v>
      </c>
      <c r="F236" s="7" t="s">
        <v>2</v>
      </c>
      <c r="G236" s="7">
        <v>1920</v>
      </c>
      <c r="H236" s="9">
        <v>0.5</v>
      </c>
      <c r="I236" s="7">
        <v>1920</v>
      </c>
      <c r="J236" s="9">
        <v>0.5</v>
      </c>
    </row>
    <row r="237" spans="1:10" x14ac:dyDescent="0.3">
      <c r="A237" s="14">
        <v>718528</v>
      </c>
      <c r="B237" s="7" t="s">
        <v>969</v>
      </c>
      <c r="C237" s="7" t="s">
        <v>329</v>
      </c>
      <c r="D237" s="7" t="s">
        <v>1</v>
      </c>
      <c r="E237" s="7">
        <v>500</v>
      </c>
      <c r="F237" s="7" t="s">
        <v>2</v>
      </c>
      <c r="G237" s="7">
        <v>1000</v>
      </c>
      <c r="H237" s="9">
        <v>0.5</v>
      </c>
      <c r="I237" s="7">
        <v>1500</v>
      </c>
      <c r="J237" s="9">
        <v>0.33333333333333331</v>
      </c>
    </row>
    <row r="238" spans="1:10" x14ac:dyDescent="0.3">
      <c r="A238" s="14">
        <v>718700</v>
      </c>
      <c r="B238" s="7" t="s">
        <v>1404</v>
      </c>
      <c r="C238" s="7" t="s">
        <v>118</v>
      </c>
      <c r="D238" s="7" t="s">
        <v>1</v>
      </c>
      <c r="E238" s="7">
        <v>500</v>
      </c>
      <c r="F238" s="7" t="s">
        <v>2</v>
      </c>
      <c r="G238" s="7">
        <v>1500</v>
      </c>
      <c r="H238" s="9">
        <v>0.3333333</v>
      </c>
      <c r="I238" s="7">
        <v>1500</v>
      </c>
      <c r="J238" s="9">
        <v>0.33333333333333331</v>
      </c>
    </row>
    <row r="239" spans="1:10" x14ac:dyDescent="0.3">
      <c r="A239" s="14">
        <v>719005</v>
      </c>
      <c r="B239" s="7" t="s">
        <v>445</v>
      </c>
      <c r="C239" s="7" t="s">
        <v>294</v>
      </c>
      <c r="D239" s="7" t="s">
        <v>1</v>
      </c>
      <c r="E239" s="7">
        <v>250</v>
      </c>
      <c r="F239" s="7" t="s">
        <v>2</v>
      </c>
      <c r="G239" s="7">
        <v>1000</v>
      </c>
      <c r="H239" s="9">
        <v>0.25</v>
      </c>
      <c r="I239" s="7">
        <v>875</v>
      </c>
      <c r="J239" s="9">
        <v>0.2857142857142857</v>
      </c>
    </row>
    <row r="240" spans="1:10" x14ac:dyDescent="0.3">
      <c r="A240" s="14">
        <v>719088</v>
      </c>
      <c r="B240" s="7" t="s">
        <v>447</v>
      </c>
      <c r="C240" s="7" t="s">
        <v>295</v>
      </c>
      <c r="D240" s="7" t="s">
        <v>1</v>
      </c>
      <c r="E240" s="7">
        <v>250</v>
      </c>
      <c r="F240" s="7" t="s">
        <v>2</v>
      </c>
      <c r="G240" s="7">
        <v>1000</v>
      </c>
      <c r="H240" s="9">
        <v>0.25</v>
      </c>
      <c r="I240" s="7">
        <v>875</v>
      </c>
      <c r="J240" s="9">
        <v>0.2857142857142857</v>
      </c>
    </row>
    <row r="241" spans="1:10" x14ac:dyDescent="0.3">
      <c r="A241" s="14">
        <v>719096</v>
      </c>
      <c r="B241" s="7" t="s">
        <v>443</v>
      </c>
      <c r="C241" s="7" t="s">
        <v>37</v>
      </c>
      <c r="D241" s="7" t="s">
        <v>1</v>
      </c>
      <c r="E241" s="7">
        <v>300</v>
      </c>
      <c r="F241" s="7" t="s">
        <v>2</v>
      </c>
      <c r="G241" s="7">
        <v>600</v>
      </c>
      <c r="H241" s="9">
        <v>0.5</v>
      </c>
      <c r="I241" s="7">
        <v>600</v>
      </c>
      <c r="J241" s="9">
        <v>0.5</v>
      </c>
    </row>
    <row r="242" spans="1:10" x14ac:dyDescent="0.3">
      <c r="A242" s="14">
        <v>719823</v>
      </c>
      <c r="B242" s="7" t="s">
        <v>581</v>
      </c>
      <c r="C242" s="7" t="s">
        <v>304</v>
      </c>
      <c r="D242" s="7" t="s">
        <v>4</v>
      </c>
      <c r="E242" s="7">
        <v>2000</v>
      </c>
      <c r="F242" s="7" t="s">
        <v>2</v>
      </c>
      <c r="G242" s="7">
        <v>15000</v>
      </c>
      <c r="H242" s="9">
        <v>0.13333329999999999</v>
      </c>
      <c r="I242" s="7">
        <v>8000</v>
      </c>
      <c r="J242" s="9">
        <v>0.25</v>
      </c>
    </row>
    <row r="243" spans="1:10" x14ac:dyDescent="0.3">
      <c r="A243" s="14">
        <v>719831</v>
      </c>
      <c r="B243" s="7" t="s">
        <v>582</v>
      </c>
      <c r="C243" s="7" t="s">
        <v>304</v>
      </c>
      <c r="D243" s="7" t="s">
        <v>4</v>
      </c>
      <c r="E243" s="7">
        <v>5000</v>
      </c>
      <c r="F243" s="7" t="s">
        <v>2</v>
      </c>
      <c r="G243" s="7">
        <v>15000</v>
      </c>
      <c r="H243" s="9">
        <v>0.3333333</v>
      </c>
      <c r="I243" s="7">
        <v>20000</v>
      </c>
      <c r="J243" s="9">
        <v>0.25</v>
      </c>
    </row>
    <row r="244" spans="1:10" x14ac:dyDescent="0.3">
      <c r="A244" s="14">
        <v>719849</v>
      </c>
      <c r="B244" s="7" t="s">
        <v>580</v>
      </c>
      <c r="C244" s="7" t="s">
        <v>304</v>
      </c>
      <c r="D244" s="7" t="s">
        <v>4</v>
      </c>
      <c r="E244" s="7">
        <v>5000</v>
      </c>
      <c r="F244" s="7" t="s">
        <v>2</v>
      </c>
      <c r="G244" s="7">
        <v>15000</v>
      </c>
      <c r="H244" s="9">
        <v>3.030303</v>
      </c>
      <c r="I244" s="7">
        <v>20000</v>
      </c>
      <c r="J244" s="9">
        <v>0.25</v>
      </c>
    </row>
    <row r="245" spans="1:10" x14ac:dyDescent="0.3">
      <c r="A245" s="14">
        <v>719989</v>
      </c>
      <c r="B245" s="7" t="s">
        <v>933</v>
      </c>
      <c r="C245" s="7" t="s">
        <v>328</v>
      </c>
      <c r="D245" s="7" t="s">
        <v>1</v>
      </c>
      <c r="E245" s="7">
        <v>500</v>
      </c>
      <c r="F245" s="7" t="s">
        <v>2</v>
      </c>
      <c r="G245" s="7">
        <v>1000</v>
      </c>
      <c r="H245" s="9">
        <v>0.5</v>
      </c>
      <c r="I245" s="7">
        <v>1000</v>
      </c>
      <c r="J245" s="9">
        <v>0.5</v>
      </c>
    </row>
    <row r="246" spans="1:10" x14ac:dyDescent="0.3">
      <c r="A246" s="14">
        <v>719997</v>
      </c>
      <c r="B246" s="7" t="s">
        <v>934</v>
      </c>
      <c r="C246" s="7" t="s">
        <v>328</v>
      </c>
      <c r="D246" s="7" t="s">
        <v>1</v>
      </c>
      <c r="E246" s="7">
        <v>250</v>
      </c>
      <c r="F246" s="7" t="s">
        <v>2</v>
      </c>
      <c r="G246" s="7">
        <v>1000</v>
      </c>
      <c r="H246" s="9">
        <v>0.25</v>
      </c>
      <c r="I246" s="7">
        <v>500</v>
      </c>
      <c r="J246" s="9">
        <v>0.5</v>
      </c>
    </row>
    <row r="247" spans="1:10" x14ac:dyDescent="0.3">
      <c r="A247" s="14">
        <v>720029</v>
      </c>
      <c r="B247" s="7" t="s">
        <v>935</v>
      </c>
      <c r="C247" s="7" t="s">
        <v>328</v>
      </c>
      <c r="D247" s="7" t="s">
        <v>1</v>
      </c>
      <c r="E247" s="7">
        <v>1000</v>
      </c>
      <c r="F247" s="7" t="s">
        <v>2</v>
      </c>
      <c r="G247" s="7">
        <v>1000</v>
      </c>
      <c r="H247" s="9">
        <v>1</v>
      </c>
      <c r="I247" s="7">
        <v>2000</v>
      </c>
      <c r="J247" s="9">
        <v>0.5</v>
      </c>
    </row>
    <row r="248" spans="1:10" x14ac:dyDescent="0.3">
      <c r="A248" s="14">
        <v>720110</v>
      </c>
      <c r="B248" s="7" t="s">
        <v>1272</v>
      </c>
      <c r="C248" s="7" t="s">
        <v>38</v>
      </c>
      <c r="D248" s="7" t="s">
        <v>4</v>
      </c>
      <c r="E248" s="7">
        <v>2000</v>
      </c>
      <c r="F248" s="7" t="s">
        <v>2</v>
      </c>
      <c r="G248" s="7">
        <v>3000</v>
      </c>
      <c r="H248" s="9">
        <v>0.66666669999999995</v>
      </c>
      <c r="I248" s="7">
        <v>2000</v>
      </c>
      <c r="J248" s="9">
        <v>1</v>
      </c>
    </row>
    <row r="249" spans="1:10" x14ac:dyDescent="0.3">
      <c r="A249" s="14">
        <v>720367</v>
      </c>
      <c r="B249" s="7" t="s">
        <v>1268</v>
      </c>
      <c r="C249" s="7" t="s">
        <v>39</v>
      </c>
      <c r="D249" s="7" t="s">
        <v>1</v>
      </c>
      <c r="E249" s="7">
        <v>100</v>
      </c>
      <c r="F249" s="7" t="s">
        <v>2</v>
      </c>
      <c r="G249" s="7">
        <v>160</v>
      </c>
      <c r="H249" s="9">
        <v>0.625</v>
      </c>
      <c r="I249" s="7">
        <v>200</v>
      </c>
      <c r="J249" s="9">
        <v>0.5</v>
      </c>
    </row>
    <row r="250" spans="1:10" x14ac:dyDescent="0.3">
      <c r="A250" s="14">
        <v>720375</v>
      </c>
      <c r="B250" s="7" t="s">
        <v>466</v>
      </c>
      <c r="C250" s="7" t="s">
        <v>40</v>
      </c>
      <c r="D250" s="7" t="s">
        <v>4</v>
      </c>
      <c r="E250" s="7">
        <v>500</v>
      </c>
      <c r="F250" s="7" t="s">
        <v>2</v>
      </c>
      <c r="G250" s="7">
        <v>1500</v>
      </c>
      <c r="H250" s="9">
        <v>0.3333333</v>
      </c>
      <c r="I250" s="7">
        <v>1500</v>
      </c>
      <c r="J250" s="9">
        <v>0.33333333333333331</v>
      </c>
    </row>
    <row r="251" spans="1:10" x14ac:dyDescent="0.3">
      <c r="A251" s="14">
        <v>720383</v>
      </c>
      <c r="B251" s="7" t="s">
        <v>467</v>
      </c>
      <c r="C251" s="7" t="s">
        <v>40</v>
      </c>
      <c r="D251" s="7" t="s">
        <v>4</v>
      </c>
      <c r="E251" s="7">
        <v>750</v>
      </c>
      <c r="F251" s="7" t="s">
        <v>2</v>
      </c>
      <c r="G251" s="7">
        <v>1500</v>
      </c>
      <c r="H251" s="9">
        <v>0.5</v>
      </c>
      <c r="I251" s="7">
        <v>2250</v>
      </c>
      <c r="J251" s="9">
        <v>0.33333333333333331</v>
      </c>
    </row>
    <row r="252" spans="1:10" x14ac:dyDescent="0.3">
      <c r="A252" s="14">
        <v>720391</v>
      </c>
      <c r="B252" s="7" t="s">
        <v>464</v>
      </c>
      <c r="C252" s="7" t="s">
        <v>40</v>
      </c>
      <c r="D252" s="7" t="s">
        <v>1</v>
      </c>
      <c r="E252" s="7">
        <v>250</v>
      </c>
      <c r="F252" s="7" t="s">
        <v>2</v>
      </c>
      <c r="G252" s="7">
        <v>1500</v>
      </c>
      <c r="H252" s="9">
        <v>0.1666667</v>
      </c>
      <c r="I252" s="7">
        <v>1500</v>
      </c>
      <c r="J252" s="9">
        <v>0.16666666666666666</v>
      </c>
    </row>
    <row r="253" spans="1:10" x14ac:dyDescent="0.3">
      <c r="A253" s="14">
        <v>720409</v>
      </c>
      <c r="B253" s="7" t="s">
        <v>465</v>
      </c>
      <c r="C253" s="7" t="s">
        <v>40</v>
      </c>
      <c r="D253" s="7" t="s">
        <v>1</v>
      </c>
      <c r="E253" s="7">
        <v>125</v>
      </c>
      <c r="F253" s="7" t="s">
        <v>2</v>
      </c>
      <c r="G253" s="7">
        <v>1500</v>
      </c>
      <c r="H253" s="9">
        <v>8.3333299999999999E-2</v>
      </c>
      <c r="I253" s="7">
        <v>750</v>
      </c>
      <c r="J253" s="9">
        <v>0.16666666666666666</v>
      </c>
    </row>
    <row r="254" spans="1:10" x14ac:dyDescent="0.3">
      <c r="A254" s="14">
        <v>720433</v>
      </c>
      <c r="B254" s="7" t="s">
        <v>1219</v>
      </c>
      <c r="C254" s="7" t="s">
        <v>343</v>
      </c>
      <c r="D254" s="7" t="s">
        <v>1</v>
      </c>
      <c r="E254" s="7">
        <v>750</v>
      </c>
      <c r="F254" s="7" t="s">
        <v>2</v>
      </c>
      <c r="G254" s="7">
        <v>1000</v>
      </c>
      <c r="H254" s="9">
        <v>0.75</v>
      </c>
      <c r="I254" s="7">
        <v>1500</v>
      </c>
      <c r="J254" s="9">
        <v>0.5</v>
      </c>
    </row>
    <row r="255" spans="1:10" x14ac:dyDescent="0.3">
      <c r="A255" s="14">
        <v>720532</v>
      </c>
      <c r="B255" s="7" t="s">
        <v>916</v>
      </c>
      <c r="C255" s="7" t="s">
        <v>326</v>
      </c>
      <c r="D255" s="7" t="s">
        <v>1</v>
      </c>
      <c r="E255" s="7">
        <v>100</v>
      </c>
      <c r="F255" s="7" t="s">
        <v>2</v>
      </c>
      <c r="G255" s="7">
        <v>4000</v>
      </c>
      <c r="H255" s="9">
        <v>2.5000000000000001E-2</v>
      </c>
      <c r="I255" s="7">
        <v>400</v>
      </c>
      <c r="J255" s="9">
        <v>0.25</v>
      </c>
    </row>
    <row r="256" spans="1:10" x14ac:dyDescent="0.3">
      <c r="A256" s="14">
        <v>720698</v>
      </c>
      <c r="B256" s="7" t="s">
        <v>373</v>
      </c>
      <c r="C256" s="7" t="s">
        <v>288</v>
      </c>
      <c r="D256" s="7" t="s">
        <v>1</v>
      </c>
      <c r="E256" s="7">
        <v>1000</v>
      </c>
      <c r="F256" s="7" t="s">
        <v>2</v>
      </c>
      <c r="G256" s="7">
        <v>2000</v>
      </c>
      <c r="H256" s="9">
        <v>0.5</v>
      </c>
      <c r="I256" s="7">
        <v>1000</v>
      </c>
      <c r="J256" s="9">
        <v>1</v>
      </c>
    </row>
    <row r="257" spans="1:10" x14ac:dyDescent="0.3">
      <c r="A257" s="14">
        <v>720706</v>
      </c>
      <c r="B257" s="7" t="s">
        <v>1222</v>
      </c>
      <c r="C257" s="7" t="s">
        <v>41</v>
      </c>
      <c r="D257" s="7" t="s">
        <v>4</v>
      </c>
      <c r="E257" s="7">
        <v>500</v>
      </c>
      <c r="F257" s="7" t="s">
        <v>2</v>
      </c>
      <c r="G257" s="7">
        <v>2000</v>
      </c>
      <c r="H257" s="9">
        <v>0.25</v>
      </c>
      <c r="I257" s="7">
        <v>2000</v>
      </c>
      <c r="J257" s="9">
        <v>0.25</v>
      </c>
    </row>
    <row r="258" spans="1:10" x14ac:dyDescent="0.3">
      <c r="A258" s="14">
        <v>720854</v>
      </c>
      <c r="B258" s="7" t="s">
        <v>761</v>
      </c>
      <c r="C258" s="7" t="s">
        <v>313</v>
      </c>
      <c r="D258" s="7" t="s">
        <v>4</v>
      </c>
      <c r="E258" s="7">
        <v>1000</v>
      </c>
      <c r="F258" s="7" t="s">
        <v>2</v>
      </c>
      <c r="G258" s="7">
        <v>2000</v>
      </c>
      <c r="H258" s="9">
        <v>0.5</v>
      </c>
      <c r="I258" s="7">
        <v>4000</v>
      </c>
      <c r="J258" s="9">
        <v>0.25</v>
      </c>
    </row>
    <row r="259" spans="1:10" x14ac:dyDescent="0.3">
      <c r="A259" s="14">
        <v>720862</v>
      </c>
      <c r="B259" s="7" t="s">
        <v>759</v>
      </c>
      <c r="C259" s="7" t="s">
        <v>313</v>
      </c>
      <c r="D259" s="7" t="s">
        <v>1</v>
      </c>
      <c r="E259" s="7">
        <v>500</v>
      </c>
      <c r="F259" s="7" t="s">
        <v>2</v>
      </c>
      <c r="G259" s="7">
        <v>2000</v>
      </c>
      <c r="H259" s="9">
        <v>0.25</v>
      </c>
      <c r="I259" s="7">
        <v>1750</v>
      </c>
      <c r="J259" s="9">
        <v>0.2857142857142857</v>
      </c>
    </row>
    <row r="260" spans="1:10" x14ac:dyDescent="0.3">
      <c r="A260" s="14">
        <v>720870</v>
      </c>
      <c r="B260" s="7" t="s">
        <v>760</v>
      </c>
      <c r="C260" s="7" t="s">
        <v>313</v>
      </c>
      <c r="D260" s="7" t="s">
        <v>1</v>
      </c>
      <c r="E260" s="7">
        <v>250</v>
      </c>
      <c r="F260" s="7" t="s">
        <v>2</v>
      </c>
      <c r="G260" s="7">
        <v>2000</v>
      </c>
      <c r="H260" s="9">
        <v>0.125</v>
      </c>
      <c r="I260" s="7">
        <v>875</v>
      </c>
      <c r="J260" s="9">
        <v>0.2857142857142857</v>
      </c>
    </row>
    <row r="261" spans="1:10" x14ac:dyDescent="0.3">
      <c r="A261" s="14">
        <v>721068</v>
      </c>
      <c r="B261" s="7" t="s">
        <v>441</v>
      </c>
      <c r="C261" s="7" t="s">
        <v>15</v>
      </c>
      <c r="D261" s="7" t="s">
        <v>4</v>
      </c>
      <c r="E261" s="7">
        <v>200</v>
      </c>
      <c r="F261" s="7" t="s">
        <v>2</v>
      </c>
      <c r="G261" s="7">
        <v>100</v>
      </c>
      <c r="H261" s="9">
        <v>2</v>
      </c>
      <c r="I261" s="7">
        <v>300</v>
      </c>
      <c r="J261" s="9">
        <v>0.66666666666666663</v>
      </c>
    </row>
    <row r="262" spans="1:10" x14ac:dyDescent="0.3">
      <c r="A262" s="14">
        <v>721076</v>
      </c>
      <c r="B262" s="7" t="s">
        <v>399</v>
      </c>
      <c r="C262" s="7" t="s">
        <v>15</v>
      </c>
      <c r="D262" s="7" t="s">
        <v>1</v>
      </c>
      <c r="E262" s="7">
        <v>100</v>
      </c>
      <c r="F262" s="7" t="s">
        <v>2</v>
      </c>
      <c r="G262" s="7">
        <v>100</v>
      </c>
      <c r="H262" s="9">
        <v>1</v>
      </c>
      <c r="I262" s="7">
        <v>100</v>
      </c>
      <c r="J262" s="9">
        <v>1</v>
      </c>
    </row>
    <row r="263" spans="1:10" x14ac:dyDescent="0.3">
      <c r="A263" s="14">
        <v>721084</v>
      </c>
      <c r="B263" s="7" t="s">
        <v>400</v>
      </c>
      <c r="C263" s="7" t="s">
        <v>15</v>
      </c>
      <c r="D263" s="7" t="s">
        <v>1</v>
      </c>
      <c r="E263" s="7">
        <v>50</v>
      </c>
      <c r="F263" s="7" t="s">
        <v>2</v>
      </c>
      <c r="G263" s="7">
        <v>100</v>
      </c>
      <c r="H263" s="9">
        <v>0.5</v>
      </c>
      <c r="I263" s="7">
        <v>50</v>
      </c>
      <c r="J263" s="9">
        <v>1</v>
      </c>
    </row>
    <row r="264" spans="1:10" x14ac:dyDescent="0.3">
      <c r="A264" s="14">
        <v>721399</v>
      </c>
      <c r="B264" s="7" t="s">
        <v>912</v>
      </c>
      <c r="C264" s="7" t="s">
        <v>325</v>
      </c>
      <c r="D264" s="7" t="s">
        <v>1</v>
      </c>
      <c r="E264" s="7">
        <v>100</v>
      </c>
      <c r="F264" s="7" t="s">
        <v>2</v>
      </c>
      <c r="G264" s="7">
        <v>400</v>
      </c>
      <c r="H264" s="9">
        <v>0.25</v>
      </c>
      <c r="I264" s="7">
        <v>100</v>
      </c>
      <c r="J264" s="9">
        <v>1</v>
      </c>
    </row>
    <row r="265" spans="1:10" x14ac:dyDescent="0.3">
      <c r="A265" s="14">
        <v>721407</v>
      </c>
      <c r="B265" s="7" t="s">
        <v>913</v>
      </c>
      <c r="C265" s="7" t="s">
        <v>325</v>
      </c>
      <c r="D265" s="7" t="s">
        <v>1</v>
      </c>
      <c r="E265" s="7">
        <v>300</v>
      </c>
      <c r="F265" s="7" t="s">
        <v>2</v>
      </c>
      <c r="G265" s="7">
        <v>400</v>
      </c>
      <c r="H265" s="9">
        <v>0.75</v>
      </c>
      <c r="I265" s="7">
        <v>300</v>
      </c>
      <c r="J265" s="9">
        <v>1</v>
      </c>
    </row>
    <row r="266" spans="1:10" x14ac:dyDescent="0.3">
      <c r="A266" s="14">
        <v>721415</v>
      </c>
      <c r="B266" s="7" t="s">
        <v>603</v>
      </c>
      <c r="C266" s="7" t="s">
        <v>602</v>
      </c>
      <c r="D266" s="7" t="s">
        <v>1</v>
      </c>
      <c r="E266" s="7">
        <v>500</v>
      </c>
      <c r="F266" s="7" t="s">
        <v>2</v>
      </c>
      <c r="G266" s="7">
        <v>1000</v>
      </c>
      <c r="H266" s="9">
        <v>0.5</v>
      </c>
      <c r="I266" s="7">
        <v>1000</v>
      </c>
      <c r="J266" s="9">
        <v>0.5</v>
      </c>
    </row>
    <row r="267" spans="1:10" x14ac:dyDescent="0.3">
      <c r="A267" s="14">
        <v>721423</v>
      </c>
      <c r="B267" s="7" t="s">
        <v>604</v>
      </c>
      <c r="C267" s="7" t="s">
        <v>602</v>
      </c>
      <c r="D267" s="7" t="s">
        <v>1</v>
      </c>
      <c r="E267" s="7">
        <v>250</v>
      </c>
      <c r="F267" s="7" t="s">
        <v>2</v>
      </c>
      <c r="G267" s="7">
        <v>1000</v>
      </c>
      <c r="H267" s="9">
        <v>0.25</v>
      </c>
      <c r="I267" s="7">
        <v>1000</v>
      </c>
      <c r="J267" s="9">
        <v>0.25</v>
      </c>
    </row>
    <row r="268" spans="1:10" x14ac:dyDescent="0.3">
      <c r="A268" s="14">
        <v>721506</v>
      </c>
      <c r="B268" s="7" t="s">
        <v>780</v>
      </c>
      <c r="C268" s="7" t="s">
        <v>42</v>
      </c>
      <c r="D268" s="7" t="s">
        <v>4</v>
      </c>
      <c r="E268" s="7">
        <v>250</v>
      </c>
      <c r="F268" s="7" t="s">
        <v>2</v>
      </c>
      <c r="G268" s="7">
        <v>3000</v>
      </c>
      <c r="H268" s="9">
        <v>8.3333299999999999E-2</v>
      </c>
      <c r="I268" s="7">
        <v>750</v>
      </c>
      <c r="J268" s="9">
        <v>0.33333333333333331</v>
      </c>
    </row>
    <row r="269" spans="1:10" x14ac:dyDescent="0.3">
      <c r="A269" s="14">
        <v>721514</v>
      </c>
      <c r="B269" s="7" t="s">
        <v>781</v>
      </c>
      <c r="C269" s="7" t="s">
        <v>42</v>
      </c>
      <c r="D269" s="7" t="s">
        <v>4</v>
      </c>
      <c r="E269" s="7">
        <v>750</v>
      </c>
      <c r="F269" s="7" t="s">
        <v>2</v>
      </c>
      <c r="G269" s="7">
        <v>3000</v>
      </c>
      <c r="H269" s="9">
        <v>0.25</v>
      </c>
      <c r="I269" s="7">
        <v>2250</v>
      </c>
      <c r="J269" s="9">
        <v>0.33333333333333331</v>
      </c>
    </row>
    <row r="270" spans="1:10" x14ac:dyDescent="0.3">
      <c r="A270" s="14">
        <v>721522</v>
      </c>
      <c r="B270" s="7" t="s">
        <v>782</v>
      </c>
      <c r="C270" s="7" t="s">
        <v>42</v>
      </c>
      <c r="D270" s="7" t="s">
        <v>4</v>
      </c>
      <c r="E270" s="7">
        <v>1500</v>
      </c>
      <c r="F270" s="7" t="s">
        <v>2</v>
      </c>
      <c r="G270" s="7">
        <v>3000</v>
      </c>
      <c r="H270" s="9">
        <v>0.5</v>
      </c>
      <c r="I270" s="7">
        <v>4500</v>
      </c>
      <c r="J270" s="9">
        <v>0.33333333333333331</v>
      </c>
    </row>
    <row r="271" spans="1:10" x14ac:dyDescent="0.3">
      <c r="A271" s="14">
        <v>721555</v>
      </c>
      <c r="B271" s="7" t="s">
        <v>1166</v>
      </c>
      <c r="C271" s="7" t="s">
        <v>43</v>
      </c>
      <c r="D271" s="7" t="s">
        <v>1</v>
      </c>
      <c r="E271" s="7">
        <v>400</v>
      </c>
      <c r="F271" s="7" t="s">
        <v>2</v>
      </c>
      <c r="G271" s="7">
        <v>800</v>
      </c>
      <c r="H271" s="9">
        <v>0.5</v>
      </c>
      <c r="I271" s="7">
        <v>400</v>
      </c>
      <c r="J271" s="9">
        <v>1</v>
      </c>
    </row>
    <row r="272" spans="1:10" x14ac:dyDescent="0.3">
      <c r="A272" s="14">
        <v>721563</v>
      </c>
      <c r="B272" s="7" t="s">
        <v>1419</v>
      </c>
      <c r="C272" s="7" t="s">
        <v>77</v>
      </c>
      <c r="D272" s="7" t="s">
        <v>4</v>
      </c>
      <c r="E272" s="7">
        <v>250</v>
      </c>
      <c r="F272" s="7" t="s">
        <v>2</v>
      </c>
      <c r="G272" s="11">
        <v>4000</v>
      </c>
      <c r="H272" s="9">
        <v>6.25E-2</v>
      </c>
      <c r="I272" s="7">
        <v>4000</v>
      </c>
      <c r="J272" s="9">
        <v>6.25E-2</v>
      </c>
    </row>
    <row r="273" spans="1:10" x14ac:dyDescent="0.3">
      <c r="A273" s="14">
        <v>725796</v>
      </c>
      <c r="B273" s="7" t="s">
        <v>1392</v>
      </c>
      <c r="C273" s="7" t="s">
        <v>44</v>
      </c>
      <c r="D273" s="7" t="s">
        <v>1</v>
      </c>
      <c r="E273" s="7">
        <v>150</v>
      </c>
      <c r="F273" s="7" t="s">
        <v>2</v>
      </c>
      <c r="G273" s="7">
        <v>600</v>
      </c>
      <c r="H273" s="9">
        <v>0.25</v>
      </c>
      <c r="I273" s="7">
        <v>450</v>
      </c>
      <c r="J273" s="9">
        <v>0.33333333333333331</v>
      </c>
    </row>
    <row r="274" spans="1:10" x14ac:dyDescent="0.3">
      <c r="A274" s="14">
        <v>725804</v>
      </c>
      <c r="B274" s="7" t="s">
        <v>1393</v>
      </c>
      <c r="C274" s="7" t="s">
        <v>44</v>
      </c>
      <c r="D274" s="7" t="s">
        <v>1</v>
      </c>
      <c r="E274" s="7">
        <v>300</v>
      </c>
      <c r="F274" s="7" t="s">
        <v>2</v>
      </c>
      <c r="G274" s="7">
        <v>600</v>
      </c>
      <c r="H274" s="9">
        <v>0.5</v>
      </c>
      <c r="I274" s="7">
        <v>900</v>
      </c>
      <c r="J274" s="9">
        <v>0.33333333333333331</v>
      </c>
    </row>
    <row r="275" spans="1:10" x14ac:dyDescent="0.3">
      <c r="A275" s="14">
        <v>725812</v>
      </c>
      <c r="B275" s="7" t="s">
        <v>1394</v>
      </c>
      <c r="C275" s="7" t="s">
        <v>44</v>
      </c>
      <c r="D275" s="7" t="s">
        <v>1</v>
      </c>
      <c r="E275" s="7">
        <v>100</v>
      </c>
      <c r="F275" s="7" t="s">
        <v>2</v>
      </c>
      <c r="G275" s="7">
        <v>600</v>
      </c>
      <c r="H275" s="9">
        <v>0.1666667</v>
      </c>
      <c r="I275" s="7">
        <v>300</v>
      </c>
      <c r="J275" s="9">
        <v>0.33333333333333331</v>
      </c>
    </row>
    <row r="276" spans="1:10" x14ac:dyDescent="0.3">
      <c r="A276" s="14">
        <v>725820</v>
      </c>
      <c r="B276" s="7" t="s">
        <v>1397</v>
      </c>
      <c r="C276" s="7" t="s">
        <v>44</v>
      </c>
      <c r="D276" s="7" t="s">
        <v>4</v>
      </c>
      <c r="E276" s="7">
        <v>600</v>
      </c>
      <c r="F276" s="7" t="s">
        <v>2</v>
      </c>
      <c r="G276" s="7">
        <v>600</v>
      </c>
      <c r="H276" s="9">
        <v>1</v>
      </c>
      <c r="I276" s="7">
        <v>600</v>
      </c>
      <c r="J276" s="9">
        <v>1</v>
      </c>
    </row>
    <row r="277" spans="1:10" x14ac:dyDescent="0.3">
      <c r="A277" s="14">
        <v>725838</v>
      </c>
      <c r="B277" s="7" t="s">
        <v>1395</v>
      </c>
      <c r="C277" s="7" t="s">
        <v>44</v>
      </c>
      <c r="D277" s="7" t="s">
        <v>1</v>
      </c>
      <c r="E277" s="7">
        <v>300</v>
      </c>
      <c r="F277" s="7" t="s">
        <v>2</v>
      </c>
      <c r="G277" s="7">
        <v>600</v>
      </c>
      <c r="H277" s="9">
        <v>0.5</v>
      </c>
      <c r="I277" s="7">
        <v>900</v>
      </c>
      <c r="J277" s="9">
        <v>0.33333333333333331</v>
      </c>
    </row>
    <row r="278" spans="1:10" x14ac:dyDescent="0.3">
      <c r="A278" s="14">
        <v>725879</v>
      </c>
      <c r="B278" s="7" t="s">
        <v>1396</v>
      </c>
      <c r="C278" s="7" t="s">
        <v>44</v>
      </c>
      <c r="D278" s="7" t="s">
        <v>1</v>
      </c>
      <c r="E278" s="7">
        <v>150</v>
      </c>
      <c r="F278" s="7" t="s">
        <v>2</v>
      </c>
      <c r="G278" s="7">
        <v>600</v>
      </c>
      <c r="H278" s="9">
        <v>0.25</v>
      </c>
      <c r="I278" s="7">
        <v>450</v>
      </c>
      <c r="J278" s="9">
        <v>0.33333333333333331</v>
      </c>
    </row>
    <row r="279" spans="1:10" x14ac:dyDescent="0.3">
      <c r="A279" s="14">
        <v>726851</v>
      </c>
      <c r="B279" s="7" t="s">
        <v>1519</v>
      </c>
      <c r="C279" s="7" t="s">
        <v>128</v>
      </c>
      <c r="D279" s="7" t="s">
        <v>1</v>
      </c>
      <c r="E279" s="11">
        <v>500</v>
      </c>
      <c r="F279" s="11" t="s">
        <v>2</v>
      </c>
      <c r="G279" s="11">
        <v>3000</v>
      </c>
      <c r="H279" s="9">
        <v>0.16666666666666666</v>
      </c>
      <c r="I279" s="7">
        <v>3000</v>
      </c>
      <c r="J279" s="9">
        <v>0.16666666666666666</v>
      </c>
    </row>
    <row r="280" spans="1:10" x14ac:dyDescent="0.3">
      <c r="A280" s="14">
        <v>727388</v>
      </c>
      <c r="B280" s="7" t="s">
        <v>637</v>
      </c>
      <c r="C280" s="7" t="s">
        <v>45</v>
      </c>
      <c r="D280" s="7" t="s">
        <v>1</v>
      </c>
      <c r="E280" s="7">
        <v>500</v>
      </c>
      <c r="F280" s="7" t="s">
        <v>2</v>
      </c>
      <c r="G280" s="7">
        <v>1500</v>
      </c>
      <c r="H280" s="9">
        <v>0.33333333333333331</v>
      </c>
      <c r="I280" s="7">
        <v>1750</v>
      </c>
      <c r="J280" s="9">
        <v>0.2857142857142857</v>
      </c>
    </row>
    <row r="281" spans="1:10" x14ac:dyDescent="0.3">
      <c r="A281" s="14">
        <v>727396</v>
      </c>
      <c r="B281" s="7" t="s">
        <v>638</v>
      </c>
      <c r="C281" s="7" t="s">
        <v>45</v>
      </c>
      <c r="D281" s="7" t="s">
        <v>1</v>
      </c>
      <c r="E281" s="7">
        <v>125</v>
      </c>
      <c r="F281" s="7" t="s">
        <v>2</v>
      </c>
      <c r="G281" s="7">
        <v>1500</v>
      </c>
      <c r="H281" s="9">
        <v>8.3333333333333329E-2</v>
      </c>
      <c r="I281" s="7">
        <v>437.5</v>
      </c>
      <c r="J281" s="9">
        <v>0.2857142857142857</v>
      </c>
    </row>
    <row r="282" spans="1:10" x14ac:dyDescent="0.3">
      <c r="A282" s="14">
        <v>727404</v>
      </c>
      <c r="B282" s="7" t="s">
        <v>639</v>
      </c>
      <c r="C282" s="7" t="s">
        <v>45</v>
      </c>
      <c r="D282" s="7" t="s">
        <v>1</v>
      </c>
      <c r="E282" s="7">
        <v>250</v>
      </c>
      <c r="F282" s="7" t="s">
        <v>2</v>
      </c>
      <c r="G282" s="7">
        <v>1500</v>
      </c>
      <c r="H282" s="9">
        <v>0.16666666666666666</v>
      </c>
      <c r="I282" s="7">
        <v>875</v>
      </c>
      <c r="J282" s="9">
        <v>0.2857142857142857</v>
      </c>
    </row>
    <row r="283" spans="1:10" x14ac:dyDescent="0.3">
      <c r="A283" s="14">
        <v>727412</v>
      </c>
      <c r="B283" s="7" t="s">
        <v>640</v>
      </c>
      <c r="C283" s="7" t="s">
        <v>45</v>
      </c>
      <c r="D283" s="7" t="s">
        <v>1</v>
      </c>
      <c r="E283" s="7">
        <v>125</v>
      </c>
      <c r="F283" s="7" t="s">
        <v>2</v>
      </c>
      <c r="G283" s="7">
        <v>1500</v>
      </c>
      <c r="H283" s="9">
        <v>8.3333333333333329E-2</v>
      </c>
      <c r="I283" s="7">
        <v>437.5</v>
      </c>
      <c r="J283" s="9">
        <v>0.2857142857142857</v>
      </c>
    </row>
    <row r="284" spans="1:10" x14ac:dyDescent="0.3">
      <c r="A284" s="14">
        <v>727420</v>
      </c>
      <c r="B284" s="7" t="s">
        <v>641</v>
      </c>
      <c r="C284" s="7" t="s">
        <v>45</v>
      </c>
      <c r="D284" s="7" t="s">
        <v>1</v>
      </c>
      <c r="E284" s="7">
        <v>250</v>
      </c>
      <c r="F284" s="7" t="s">
        <v>2</v>
      </c>
      <c r="G284" s="7">
        <v>1500</v>
      </c>
      <c r="H284" s="9">
        <v>0.16666666666666666</v>
      </c>
      <c r="I284" s="7">
        <v>875</v>
      </c>
      <c r="J284" s="9">
        <v>0.2857142857142857</v>
      </c>
    </row>
    <row r="285" spans="1:10" x14ac:dyDescent="0.3">
      <c r="A285" s="14">
        <v>727438</v>
      </c>
      <c r="B285" s="7" t="s">
        <v>642</v>
      </c>
      <c r="C285" s="7" t="s">
        <v>45</v>
      </c>
      <c r="D285" s="7" t="s">
        <v>1</v>
      </c>
      <c r="E285" s="7">
        <v>500</v>
      </c>
      <c r="F285" s="7" t="s">
        <v>2</v>
      </c>
      <c r="G285" s="7">
        <v>1500</v>
      </c>
      <c r="H285" s="9">
        <v>0.33333333333333331</v>
      </c>
      <c r="I285" s="7">
        <v>1750</v>
      </c>
      <c r="J285" s="9">
        <v>0.2857142857142857</v>
      </c>
    </row>
    <row r="286" spans="1:10" x14ac:dyDescent="0.3">
      <c r="A286" s="14">
        <v>727909</v>
      </c>
      <c r="B286" s="7" t="s">
        <v>401</v>
      </c>
      <c r="C286" s="7" t="s">
        <v>15</v>
      </c>
      <c r="D286" s="7" t="s">
        <v>1</v>
      </c>
      <c r="E286" s="7">
        <v>100</v>
      </c>
      <c r="F286" s="7" t="s">
        <v>2</v>
      </c>
      <c r="G286" s="7">
        <v>100</v>
      </c>
      <c r="H286" s="9">
        <v>1</v>
      </c>
      <c r="I286" s="7">
        <v>100</v>
      </c>
      <c r="J286" s="9">
        <v>1</v>
      </c>
    </row>
    <row r="287" spans="1:10" x14ac:dyDescent="0.3">
      <c r="A287" s="14">
        <v>727917</v>
      </c>
      <c r="B287" s="7" t="s">
        <v>946</v>
      </c>
      <c r="C287" s="7" t="s">
        <v>18</v>
      </c>
      <c r="D287" s="7" t="s">
        <v>1</v>
      </c>
      <c r="E287" s="7">
        <v>250</v>
      </c>
      <c r="F287" s="7" t="s">
        <v>2</v>
      </c>
      <c r="G287" s="7">
        <v>2000</v>
      </c>
      <c r="H287" s="9">
        <v>0.125</v>
      </c>
      <c r="I287" s="7">
        <v>750</v>
      </c>
      <c r="J287" s="9">
        <v>0.33333333333333331</v>
      </c>
    </row>
    <row r="288" spans="1:10" x14ac:dyDescent="0.3">
      <c r="A288" s="14">
        <v>727925</v>
      </c>
      <c r="B288" s="7" t="s">
        <v>947</v>
      </c>
      <c r="C288" s="7" t="s">
        <v>18</v>
      </c>
      <c r="D288" s="7" t="s">
        <v>1</v>
      </c>
      <c r="E288" s="7">
        <v>500</v>
      </c>
      <c r="F288" s="7" t="s">
        <v>2</v>
      </c>
      <c r="G288" s="7">
        <v>2000</v>
      </c>
      <c r="H288" s="9">
        <v>0.25</v>
      </c>
      <c r="I288" s="7">
        <v>1500</v>
      </c>
      <c r="J288" s="9">
        <v>0.33333333333333331</v>
      </c>
    </row>
    <row r="289" spans="1:10" x14ac:dyDescent="0.3">
      <c r="A289" s="14">
        <v>727966</v>
      </c>
      <c r="B289" s="7" t="s">
        <v>856</v>
      </c>
      <c r="C289" s="7" t="s">
        <v>46</v>
      </c>
      <c r="D289" s="7" t="s">
        <v>4</v>
      </c>
      <c r="E289" s="7">
        <v>1000</v>
      </c>
      <c r="F289" s="7" t="s">
        <v>2</v>
      </c>
      <c r="G289" s="7">
        <v>2000</v>
      </c>
      <c r="H289" s="9">
        <v>0.5</v>
      </c>
      <c r="I289" s="7">
        <v>2000</v>
      </c>
      <c r="J289" s="9">
        <v>0.5</v>
      </c>
    </row>
    <row r="290" spans="1:10" x14ac:dyDescent="0.3">
      <c r="A290" s="14">
        <v>727974</v>
      </c>
      <c r="B290" s="7" t="s">
        <v>857</v>
      </c>
      <c r="C290" s="7" t="s">
        <v>46</v>
      </c>
      <c r="D290" s="7" t="s">
        <v>4</v>
      </c>
      <c r="E290" s="7">
        <v>1000</v>
      </c>
      <c r="F290" s="7" t="s">
        <v>2</v>
      </c>
      <c r="G290" s="7">
        <v>2000</v>
      </c>
      <c r="H290" s="9">
        <v>0.5</v>
      </c>
      <c r="I290" s="7">
        <v>2000</v>
      </c>
      <c r="J290" s="9">
        <v>0.5</v>
      </c>
    </row>
    <row r="291" spans="1:10" x14ac:dyDescent="0.3">
      <c r="A291" s="14">
        <v>727982</v>
      </c>
      <c r="B291" s="7" t="s">
        <v>855</v>
      </c>
      <c r="C291" s="7" t="s">
        <v>46</v>
      </c>
      <c r="D291" s="7" t="s">
        <v>4</v>
      </c>
      <c r="E291" s="7">
        <v>2000</v>
      </c>
      <c r="F291" s="7" t="s">
        <v>2</v>
      </c>
      <c r="G291" s="7">
        <v>2000</v>
      </c>
      <c r="H291" s="9">
        <v>1</v>
      </c>
      <c r="I291" s="7">
        <v>3000</v>
      </c>
      <c r="J291" s="9">
        <v>0.66666666666666663</v>
      </c>
    </row>
    <row r="292" spans="1:10" x14ac:dyDescent="0.3">
      <c r="A292" s="14">
        <v>728147</v>
      </c>
      <c r="B292" s="7" t="s">
        <v>402</v>
      </c>
      <c r="C292" s="7" t="s">
        <v>15</v>
      </c>
      <c r="D292" s="7" t="s">
        <v>1</v>
      </c>
      <c r="E292" s="7">
        <v>100</v>
      </c>
      <c r="F292" s="7" t="s">
        <v>2</v>
      </c>
      <c r="G292" s="7">
        <v>100</v>
      </c>
      <c r="H292" s="9">
        <v>1</v>
      </c>
      <c r="I292" s="7">
        <v>100</v>
      </c>
      <c r="J292" s="9">
        <v>1</v>
      </c>
    </row>
    <row r="293" spans="1:10" x14ac:dyDescent="0.3">
      <c r="A293" s="14">
        <v>728162</v>
      </c>
      <c r="B293" s="7" t="s">
        <v>583</v>
      </c>
      <c r="C293" s="7" t="s">
        <v>47</v>
      </c>
      <c r="D293" s="7" t="s">
        <v>4</v>
      </c>
      <c r="E293" s="7">
        <v>1000</v>
      </c>
      <c r="F293" s="7" t="s">
        <v>2</v>
      </c>
      <c r="G293" s="7">
        <v>4000</v>
      </c>
      <c r="H293" s="9">
        <v>0.25</v>
      </c>
      <c r="I293" s="7">
        <v>3000</v>
      </c>
      <c r="J293" s="9">
        <v>0.33333333333333331</v>
      </c>
    </row>
    <row r="294" spans="1:10" x14ac:dyDescent="0.3">
      <c r="A294" s="14">
        <v>728170</v>
      </c>
      <c r="B294" s="7" t="s">
        <v>584</v>
      </c>
      <c r="C294" s="7" t="s">
        <v>47</v>
      </c>
      <c r="D294" s="7" t="s">
        <v>4</v>
      </c>
      <c r="E294" s="7">
        <v>2000</v>
      </c>
      <c r="F294" s="7" t="s">
        <v>2</v>
      </c>
      <c r="G294" s="7">
        <v>4000</v>
      </c>
      <c r="H294" s="9">
        <v>0.5</v>
      </c>
      <c r="I294" s="7">
        <v>7000</v>
      </c>
      <c r="J294" s="9">
        <v>0.2857142857142857</v>
      </c>
    </row>
    <row r="295" spans="1:10" x14ac:dyDescent="0.3">
      <c r="A295" s="14">
        <v>728196</v>
      </c>
      <c r="B295" s="7" t="s">
        <v>403</v>
      </c>
      <c r="C295" s="7" t="s">
        <v>15</v>
      </c>
      <c r="D295" s="7" t="s">
        <v>1</v>
      </c>
      <c r="E295" s="7">
        <v>100</v>
      </c>
      <c r="F295" s="7" t="s">
        <v>2</v>
      </c>
      <c r="G295" s="7">
        <v>100</v>
      </c>
      <c r="H295" s="9">
        <v>1</v>
      </c>
      <c r="I295" s="7">
        <v>100</v>
      </c>
      <c r="J295" s="9">
        <v>1</v>
      </c>
    </row>
    <row r="296" spans="1:10" x14ac:dyDescent="0.3">
      <c r="A296" s="14">
        <v>728261</v>
      </c>
      <c r="B296" s="7" t="s">
        <v>948</v>
      </c>
      <c r="C296" s="7" t="s">
        <v>18</v>
      </c>
      <c r="D296" s="7" t="s">
        <v>1</v>
      </c>
      <c r="E296" s="7">
        <v>250</v>
      </c>
      <c r="F296" s="7" t="s">
        <v>2</v>
      </c>
      <c r="G296" s="7">
        <v>2000</v>
      </c>
      <c r="H296" s="9">
        <v>0.125</v>
      </c>
      <c r="I296" s="7">
        <v>750</v>
      </c>
      <c r="J296" s="9">
        <v>0.33333333333333331</v>
      </c>
    </row>
    <row r="297" spans="1:10" x14ac:dyDescent="0.3">
      <c r="A297" s="14">
        <v>728279</v>
      </c>
      <c r="B297" s="7" t="s">
        <v>949</v>
      </c>
      <c r="C297" s="7" t="s">
        <v>18</v>
      </c>
      <c r="D297" s="7" t="s">
        <v>1</v>
      </c>
      <c r="E297" s="7">
        <v>500</v>
      </c>
      <c r="F297" s="7" t="s">
        <v>2</v>
      </c>
      <c r="G297" s="7">
        <v>2000</v>
      </c>
      <c r="H297" s="9">
        <v>0.25</v>
      </c>
      <c r="I297" s="7">
        <v>1500</v>
      </c>
      <c r="J297" s="9">
        <v>0.33333333333333331</v>
      </c>
    </row>
    <row r="298" spans="1:10" x14ac:dyDescent="0.3">
      <c r="A298" s="14">
        <v>729004</v>
      </c>
      <c r="B298" s="7" t="s">
        <v>1221</v>
      </c>
      <c r="C298" s="7" t="s">
        <v>345</v>
      </c>
      <c r="D298" s="7" t="s">
        <v>1</v>
      </c>
      <c r="E298" s="7">
        <v>400</v>
      </c>
      <c r="F298" s="7" t="s">
        <v>2</v>
      </c>
      <c r="G298" s="7">
        <v>1200</v>
      </c>
      <c r="H298" s="9">
        <v>0.3333333</v>
      </c>
      <c r="I298" s="7">
        <v>1200</v>
      </c>
      <c r="J298" s="9">
        <v>0.33333333333333331</v>
      </c>
    </row>
    <row r="299" spans="1:10" x14ac:dyDescent="0.3">
      <c r="A299" s="14">
        <v>729020</v>
      </c>
      <c r="B299" s="7" t="s">
        <v>892</v>
      </c>
      <c r="C299" s="7" t="s">
        <v>48</v>
      </c>
      <c r="D299" s="7" t="s">
        <v>4</v>
      </c>
      <c r="E299" s="7">
        <v>1000</v>
      </c>
      <c r="F299" s="7" t="s">
        <v>2</v>
      </c>
      <c r="G299" s="7">
        <v>4000</v>
      </c>
      <c r="H299" s="9">
        <v>0.25</v>
      </c>
      <c r="I299" s="7">
        <v>3000</v>
      </c>
      <c r="J299" s="9">
        <v>0.33333333333333331</v>
      </c>
    </row>
    <row r="300" spans="1:10" x14ac:dyDescent="0.3">
      <c r="A300" s="14">
        <v>729038</v>
      </c>
      <c r="B300" s="7" t="s">
        <v>891</v>
      </c>
      <c r="C300" s="7" t="s">
        <v>48</v>
      </c>
      <c r="D300" s="7" t="s">
        <v>4</v>
      </c>
      <c r="E300" s="7">
        <v>2000</v>
      </c>
      <c r="F300" s="7" t="s">
        <v>2</v>
      </c>
      <c r="G300" s="7">
        <v>4000</v>
      </c>
      <c r="H300" s="9">
        <v>0.5</v>
      </c>
      <c r="I300" s="7">
        <v>6000</v>
      </c>
      <c r="J300" s="9">
        <v>0.33333333333333331</v>
      </c>
    </row>
    <row r="301" spans="1:10" x14ac:dyDescent="0.3">
      <c r="A301" s="14">
        <v>729137</v>
      </c>
      <c r="B301" s="7" t="s">
        <v>575</v>
      </c>
      <c r="C301" s="7" t="s">
        <v>301</v>
      </c>
      <c r="D301" s="7" t="s">
        <v>1</v>
      </c>
      <c r="E301" s="7">
        <v>200</v>
      </c>
      <c r="F301" s="7" t="s">
        <v>2</v>
      </c>
      <c r="G301" s="7">
        <v>1200</v>
      </c>
      <c r="H301" s="9">
        <v>0.1666667</v>
      </c>
      <c r="I301" s="7">
        <v>500</v>
      </c>
      <c r="J301" s="9">
        <v>0.4</v>
      </c>
    </row>
    <row r="302" spans="1:10" x14ac:dyDescent="0.3">
      <c r="A302" s="14">
        <v>729210</v>
      </c>
      <c r="B302" s="7" t="s">
        <v>1249</v>
      </c>
      <c r="C302" s="7" t="s">
        <v>347</v>
      </c>
      <c r="D302" s="7" t="s">
        <v>1</v>
      </c>
      <c r="E302" s="7">
        <v>250</v>
      </c>
      <c r="F302" s="7" t="s">
        <v>2</v>
      </c>
      <c r="G302" s="7">
        <v>1500</v>
      </c>
      <c r="H302" s="9">
        <v>0.1666667</v>
      </c>
      <c r="I302" s="7">
        <v>750</v>
      </c>
      <c r="J302" s="9">
        <v>0.33333333333333331</v>
      </c>
    </row>
    <row r="303" spans="1:10" x14ac:dyDescent="0.3">
      <c r="A303" s="14">
        <v>729228</v>
      </c>
      <c r="B303" s="7" t="s">
        <v>1408</v>
      </c>
      <c r="C303" s="7" t="s">
        <v>77</v>
      </c>
      <c r="D303" s="7" t="s">
        <v>1</v>
      </c>
      <c r="E303" s="7">
        <v>200</v>
      </c>
      <c r="F303" s="7" t="s">
        <v>2</v>
      </c>
      <c r="G303" s="11">
        <v>4000</v>
      </c>
      <c r="H303" s="9">
        <v>0.05</v>
      </c>
      <c r="I303" s="7">
        <v>1000</v>
      </c>
      <c r="J303" s="9">
        <v>0.2</v>
      </c>
    </row>
    <row r="304" spans="1:10" x14ac:dyDescent="0.3">
      <c r="A304" s="14">
        <v>729236</v>
      </c>
      <c r="B304" s="7" t="s">
        <v>1450</v>
      </c>
      <c r="C304" s="7" t="s">
        <v>101</v>
      </c>
      <c r="D304" s="7" t="s">
        <v>1</v>
      </c>
      <c r="E304" s="7">
        <v>100</v>
      </c>
      <c r="F304" s="7" t="s">
        <v>2</v>
      </c>
      <c r="G304" s="11">
        <v>600</v>
      </c>
      <c r="H304" s="9">
        <v>0.16666666666666666</v>
      </c>
      <c r="I304" s="7">
        <v>600</v>
      </c>
      <c r="J304" s="9">
        <v>0.16666666666666666</v>
      </c>
    </row>
    <row r="305" spans="1:10" x14ac:dyDescent="0.3">
      <c r="A305" s="14">
        <v>729251</v>
      </c>
      <c r="B305" s="7" t="s">
        <v>815</v>
      </c>
      <c r="C305" s="7" t="s">
        <v>317</v>
      </c>
      <c r="D305" s="7" t="s">
        <v>4</v>
      </c>
      <c r="E305" s="7">
        <v>1000</v>
      </c>
      <c r="F305" s="7" t="s">
        <v>2</v>
      </c>
      <c r="G305" s="7">
        <v>4000</v>
      </c>
      <c r="H305" s="9">
        <v>0.25</v>
      </c>
      <c r="I305" s="7">
        <v>2000</v>
      </c>
      <c r="J305" s="9">
        <v>0.5</v>
      </c>
    </row>
    <row r="306" spans="1:10" x14ac:dyDescent="0.3">
      <c r="A306" s="14">
        <v>729269</v>
      </c>
      <c r="B306" s="7" t="s">
        <v>816</v>
      </c>
      <c r="C306" s="7" t="s">
        <v>317</v>
      </c>
      <c r="D306" s="7" t="s">
        <v>4</v>
      </c>
      <c r="E306" s="7">
        <v>2000</v>
      </c>
      <c r="F306" s="7" t="s">
        <v>2</v>
      </c>
      <c r="G306" s="7">
        <v>4000</v>
      </c>
      <c r="H306" s="9">
        <v>0.5</v>
      </c>
      <c r="I306" s="7">
        <v>4000</v>
      </c>
      <c r="J306" s="9">
        <v>0.5</v>
      </c>
    </row>
    <row r="307" spans="1:10" x14ac:dyDescent="0.3">
      <c r="A307" s="14">
        <v>729277</v>
      </c>
      <c r="B307" s="7" t="s">
        <v>817</v>
      </c>
      <c r="C307" s="7" t="s">
        <v>317</v>
      </c>
      <c r="D307" s="7" t="s">
        <v>4</v>
      </c>
      <c r="E307" s="7">
        <v>2000</v>
      </c>
      <c r="F307" s="7" t="s">
        <v>2</v>
      </c>
      <c r="G307" s="7">
        <v>4000</v>
      </c>
      <c r="H307" s="9">
        <v>0.5</v>
      </c>
      <c r="I307" s="7">
        <v>4000</v>
      </c>
      <c r="J307" s="9">
        <v>0.5</v>
      </c>
    </row>
    <row r="308" spans="1:10" x14ac:dyDescent="0.3">
      <c r="A308" s="14">
        <v>729350</v>
      </c>
      <c r="B308" s="7" t="s">
        <v>404</v>
      </c>
      <c r="C308" s="7" t="s">
        <v>15</v>
      </c>
      <c r="D308" s="7" t="s">
        <v>1</v>
      </c>
      <c r="E308" s="7">
        <v>100</v>
      </c>
      <c r="F308" s="7" t="s">
        <v>2</v>
      </c>
      <c r="G308" s="7">
        <v>100</v>
      </c>
      <c r="H308" s="9">
        <v>1</v>
      </c>
      <c r="I308" s="7">
        <v>100</v>
      </c>
      <c r="J308" s="9">
        <v>1</v>
      </c>
    </row>
    <row r="309" spans="1:10" x14ac:dyDescent="0.3">
      <c r="A309" s="14">
        <v>729558</v>
      </c>
      <c r="B309" s="7" t="s">
        <v>1255</v>
      </c>
      <c r="C309" s="7" t="s">
        <v>20</v>
      </c>
      <c r="D309" s="7" t="s">
        <v>4</v>
      </c>
      <c r="E309" s="7">
        <v>500</v>
      </c>
      <c r="F309" s="7" t="s">
        <v>2</v>
      </c>
      <c r="G309" s="7">
        <v>1500</v>
      </c>
      <c r="H309" s="9">
        <v>0.3333333</v>
      </c>
      <c r="I309" s="7">
        <v>1500</v>
      </c>
      <c r="J309" s="9">
        <v>0.33333333333333331</v>
      </c>
    </row>
    <row r="310" spans="1:10" x14ac:dyDescent="0.3">
      <c r="A310" s="14">
        <v>729566</v>
      </c>
      <c r="B310" s="7" t="s">
        <v>449</v>
      </c>
      <c r="C310" s="7" t="s">
        <v>28</v>
      </c>
      <c r="D310" s="7" t="s">
        <v>1</v>
      </c>
      <c r="E310" s="7">
        <v>50</v>
      </c>
      <c r="F310" s="7" t="s">
        <v>2</v>
      </c>
      <c r="G310" s="7">
        <v>200</v>
      </c>
      <c r="H310" s="9">
        <v>0.25</v>
      </c>
      <c r="I310" s="7">
        <v>50</v>
      </c>
      <c r="J310" s="9">
        <v>1</v>
      </c>
    </row>
    <row r="311" spans="1:10" x14ac:dyDescent="0.3">
      <c r="A311" s="14">
        <v>729806</v>
      </c>
      <c r="B311" s="7" t="s">
        <v>1270</v>
      </c>
      <c r="C311" s="7" t="s">
        <v>49</v>
      </c>
      <c r="D311" s="7" t="s">
        <v>4</v>
      </c>
      <c r="E311" s="7">
        <v>1000</v>
      </c>
      <c r="F311" s="7" t="s">
        <v>2</v>
      </c>
      <c r="G311" s="7">
        <v>8000</v>
      </c>
      <c r="H311" s="9">
        <v>0.125</v>
      </c>
      <c r="I311" s="7">
        <v>4000</v>
      </c>
      <c r="J311" s="9">
        <v>0.25</v>
      </c>
    </row>
    <row r="312" spans="1:10" x14ac:dyDescent="0.3">
      <c r="A312" s="14">
        <v>729814</v>
      </c>
      <c r="B312" s="7" t="s">
        <v>1271</v>
      </c>
      <c r="C312" s="7" t="s">
        <v>49</v>
      </c>
      <c r="D312" s="7" t="s">
        <v>4</v>
      </c>
      <c r="E312" s="7">
        <v>4000</v>
      </c>
      <c r="F312" s="7" t="s">
        <v>2</v>
      </c>
      <c r="G312" s="7">
        <v>8000</v>
      </c>
      <c r="H312" s="9">
        <v>0.5</v>
      </c>
      <c r="I312" s="7">
        <v>16000</v>
      </c>
      <c r="J312" s="9">
        <v>0.25</v>
      </c>
    </row>
    <row r="313" spans="1:10" x14ac:dyDescent="0.3">
      <c r="A313" s="14">
        <v>729863</v>
      </c>
      <c r="B313" s="7" t="s">
        <v>907</v>
      </c>
      <c r="C313" s="7" t="s">
        <v>50</v>
      </c>
      <c r="D313" s="7" t="s">
        <v>4</v>
      </c>
      <c r="E313" s="7">
        <v>250</v>
      </c>
      <c r="F313" s="7" t="s">
        <v>2</v>
      </c>
      <c r="G313" s="7">
        <v>2000</v>
      </c>
      <c r="H313" s="9">
        <v>0.125</v>
      </c>
      <c r="I313" s="7">
        <v>1000</v>
      </c>
      <c r="J313" s="9">
        <v>0.25</v>
      </c>
    </row>
    <row r="314" spans="1:10" x14ac:dyDescent="0.3">
      <c r="A314" s="14">
        <v>729871</v>
      </c>
      <c r="B314" s="7" t="s">
        <v>908</v>
      </c>
      <c r="C314" s="7" t="s">
        <v>50</v>
      </c>
      <c r="D314" s="7" t="s">
        <v>4</v>
      </c>
      <c r="E314" s="7">
        <v>500</v>
      </c>
      <c r="F314" s="7" t="s">
        <v>2</v>
      </c>
      <c r="G314" s="7">
        <v>2000</v>
      </c>
      <c r="H314" s="9">
        <v>0.25</v>
      </c>
      <c r="I314" s="7">
        <v>2000</v>
      </c>
      <c r="J314" s="9">
        <v>0.25</v>
      </c>
    </row>
    <row r="315" spans="1:10" x14ac:dyDescent="0.3">
      <c r="A315" s="14">
        <v>730002</v>
      </c>
      <c r="B315" s="7" t="s">
        <v>688</v>
      </c>
      <c r="C315" s="7" t="s">
        <v>45</v>
      </c>
      <c r="D315" s="7" t="s">
        <v>4</v>
      </c>
      <c r="E315" s="7">
        <v>1000</v>
      </c>
      <c r="F315" s="7" t="s">
        <v>2</v>
      </c>
      <c r="G315" s="7">
        <v>3000</v>
      </c>
      <c r="H315" s="9">
        <v>0.3333333</v>
      </c>
      <c r="I315" s="7">
        <v>4000</v>
      </c>
      <c r="J315" s="9">
        <v>0.25</v>
      </c>
    </row>
    <row r="316" spans="1:10" x14ac:dyDescent="0.3">
      <c r="A316" s="14">
        <v>730010</v>
      </c>
      <c r="B316" s="7" t="s">
        <v>689</v>
      </c>
      <c r="C316" s="7" t="s">
        <v>45</v>
      </c>
      <c r="D316" s="7" t="s">
        <v>4</v>
      </c>
      <c r="E316" s="7">
        <v>2000</v>
      </c>
      <c r="F316" s="7" t="s">
        <v>2</v>
      </c>
      <c r="G316" s="7">
        <v>3000</v>
      </c>
      <c r="H316" s="9">
        <v>0.66666669999999995</v>
      </c>
      <c r="I316" s="7">
        <v>6000</v>
      </c>
      <c r="J316" s="9">
        <v>0.33333333333333331</v>
      </c>
    </row>
    <row r="317" spans="1:10" x14ac:dyDescent="0.3">
      <c r="A317" s="14">
        <v>730028</v>
      </c>
      <c r="B317" s="7" t="s">
        <v>690</v>
      </c>
      <c r="C317" s="7" t="s">
        <v>45</v>
      </c>
      <c r="D317" s="7" t="s">
        <v>4</v>
      </c>
      <c r="E317" s="7">
        <v>500</v>
      </c>
      <c r="F317" s="7" t="s">
        <v>2</v>
      </c>
      <c r="G317" s="7">
        <v>3000</v>
      </c>
      <c r="H317" s="9">
        <v>0.1666667</v>
      </c>
      <c r="I317" s="7">
        <v>1750</v>
      </c>
      <c r="J317" s="9">
        <v>0.2857142857142857</v>
      </c>
    </row>
    <row r="318" spans="1:10" x14ac:dyDescent="0.3">
      <c r="A318" s="14">
        <v>730036</v>
      </c>
      <c r="B318" s="7" t="s">
        <v>691</v>
      </c>
      <c r="C318" s="7" t="s">
        <v>45</v>
      </c>
      <c r="D318" s="7" t="s">
        <v>4</v>
      </c>
      <c r="E318" s="7">
        <v>1000</v>
      </c>
      <c r="F318" s="7" t="s">
        <v>2</v>
      </c>
      <c r="G318" s="7">
        <v>3000</v>
      </c>
      <c r="H318" s="9">
        <v>0.3333333</v>
      </c>
      <c r="I318" s="7">
        <v>4000</v>
      </c>
      <c r="J318" s="9">
        <v>0.25</v>
      </c>
    </row>
    <row r="319" spans="1:10" x14ac:dyDescent="0.3">
      <c r="A319" s="14">
        <v>730051</v>
      </c>
      <c r="B319" s="7" t="s">
        <v>1256</v>
      </c>
      <c r="C319" s="7" t="s">
        <v>20</v>
      </c>
      <c r="D319" s="7" t="s">
        <v>4</v>
      </c>
      <c r="E319" s="7">
        <v>1500</v>
      </c>
      <c r="F319" s="7" t="s">
        <v>2</v>
      </c>
      <c r="G319" s="7">
        <v>1500</v>
      </c>
      <c r="H319" s="9">
        <v>1</v>
      </c>
      <c r="I319" s="7">
        <v>1500</v>
      </c>
      <c r="J319" s="9">
        <v>1</v>
      </c>
    </row>
    <row r="320" spans="1:10" x14ac:dyDescent="0.3">
      <c r="A320" s="14">
        <v>730366</v>
      </c>
      <c r="B320" s="7" t="s">
        <v>405</v>
      </c>
      <c r="C320" s="7" t="s">
        <v>15</v>
      </c>
      <c r="D320" s="7" t="s">
        <v>1</v>
      </c>
      <c r="E320" s="7">
        <v>100</v>
      </c>
      <c r="F320" s="7" t="s">
        <v>2</v>
      </c>
      <c r="G320" s="7">
        <v>100</v>
      </c>
      <c r="H320" s="9">
        <v>1</v>
      </c>
      <c r="I320" s="7">
        <v>100</v>
      </c>
      <c r="J320" s="9">
        <v>1</v>
      </c>
    </row>
    <row r="321" spans="1:10" x14ac:dyDescent="0.3">
      <c r="A321" s="14">
        <v>730408</v>
      </c>
      <c r="B321" s="7" t="s">
        <v>1066</v>
      </c>
      <c r="C321" s="7" t="s">
        <v>25</v>
      </c>
      <c r="D321" s="7" t="s">
        <v>4</v>
      </c>
      <c r="E321" s="7">
        <v>80</v>
      </c>
      <c r="F321" s="7" t="s">
        <v>2</v>
      </c>
      <c r="G321" s="7">
        <v>240</v>
      </c>
      <c r="H321" s="9">
        <v>0.3333333</v>
      </c>
      <c r="I321" s="7">
        <v>240</v>
      </c>
      <c r="J321" s="9">
        <v>0.33333333333333331</v>
      </c>
    </row>
    <row r="322" spans="1:10" x14ac:dyDescent="0.3">
      <c r="A322" s="14">
        <v>730499</v>
      </c>
      <c r="B322" s="7" t="s">
        <v>442</v>
      </c>
      <c r="C322" s="7" t="s">
        <v>15</v>
      </c>
      <c r="D322" s="7" t="s">
        <v>4</v>
      </c>
      <c r="E322" s="7">
        <v>100</v>
      </c>
      <c r="F322" s="7" t="s">
        <v>2</v>
      </c>
      <c r="G322" s="7">
        <v>100</v>
      </c>
      <c r="H322" s="9">
        <v>1</v>
      </c>
      <c r="I322" s="7">
        <v>150</v>
      </c>
      <c r="J322" s="9">
        <v>0.66666666666666663</v>
      </c>
    </row>
    <row r="323" spans="1:10" x14ac:dyDescent="0.3">
      <c r="A323" s="14">
        <v>730655</v>
      </c>
      <c r="B323" s="7" t="s">
        <v>1086</v>
      </c>
      <c r="C323" s="7" t="s">
        <v>335</v>
      </c>
      <c r="D323" s="7" t="s">
        <v>4</v>
      </c>
      <c r="E323" s="7">
        <v>200</v>
      </c>
      <c r="F323" s="7" t="s">
        <v>2</v>
      </c>
      <c r="G323" s="7">
        <v>350</v>
      </c>
      <c r="H323" s="9">
        <v>0.57142859999999995</v>
      </c>
      <c r="I323" s="7">
        <v>400</v>
      </c>
      <c r="J323" s="9">
        <v>0.5</v>
      </c>
    </row>
    <row r="324" spans="1:10" x14ac:dyDescent="0.3">
      <c r="A324" s="14">
        <v>730689</v>
      </c>
      <c r="B324" s="7" t="s">
        <v>634</v>
      </c>
      <c r="C324" s="7" t="s">
        <v>308</v>
      </c>
      <c r="D324" s="7" t="s">
        <v>4</v>
      </c>
      <c r="E324" s="7">
        <v>500</v>
      </c>
      <c r="F324" s="7" t="s">
        <v>2</v>
      </c>
      <c r="G324" s="7">
        <v>6000</v>
      </c>
      <c r="H324" s="9">
        <v>8.3333333333333329E-2</v>
      </c>
      <c r="I324" s="7">
        <v>1750</v>
      </c>
      <c r="J324" s="9">
        <v>0.2857142857142857</v>
      </c>
    </row>
    <row r="325" spans="1:10" x14ac:dyDescent="0.3">
      <c r="A325" s="14">
        <v>730697</v>
      </c>
      <c r="B325" s="7" t="s">
        <v>635</v>
      </c>
      <c r="C325" s="7" t="s">
        <v>308</v>
      </c>
      <c r="D325" s="7" t="s">
        <v>4</v>
      </c>
      <c r="E325" s="7">
        <v>1000</v>
      </c>
      <c r="F325" s="7" t="s">
        <v>2</v>
      </c>
      <c r="G325" s="7">
        <v>6000</v>
      </c>
      <c r="H325" s="9">
        <v>0.16666666666666666</v>
      </c>
      <c r="I325" s="7">
        <v>3500</v>
      </c>
      <c r="J325" s="9">
        <v>0.2857142857142857</v>
      </c>
    </row>
    <row r="326" spans="1:10" x14ac:dyDescent="0.3">
      <c r="A326" s="14">
        <v>730705</v>
      </c>
      <c r="B326" s="7" t="s">
        <v>636</v>
      </c>
      <c r="C326" s="7" t="s">
        <v>308</v>
      </c>
      <c r="D326" s="7" t="s">
        <v>4</v>
      </c>
      <c r="E326" s="7">
        <v>2000</v>
      </c>
      <c r="F326" s="7" t="s">
        <v>2</v>
      </c>
      <c r="G326" s="7">
        <v>6000</v>
      </c>
      <c r="H326" s="9">
        <v>0.33333333333333331</v>
      </c>
      <c r="I326" s="7">
        <v>7000</v>
      </c>
      <c r="J326" s="9">
        <v>0.2857142857142857</v>
      </c>
    </row>
    <row r="327" spans="1:10" x14ac:dyDescent="0.3">
      <c r="A327" s="14">
        <v>730879</v>
      </c>
      <c r="B327" s="7" t="s">
        <v>704</v>
      </c>
      <c r="C327" s="7" t="s">
        <v>309</v>
      </c>
      <c r="D327" s="7" t="s">
        <v>4</v>
      </c>
      <c r="E327" s="7">
        <v>3000</v>
      </c>
      <c r="F327" s="7" t="s">
        <v>2</v>
      </c>
      <c r="G327" s="7">
        <v>15000</v>
      </c>
      <c r="H327" s="9">
        <v>0.2</v>
      </c>
      <c r="I327" s="7">
        <v>10500</v>
      </c>
      <c r="J327" s="9">
        <v>0.2857142857142857</v>
      </c>
    </row>
    <row r="328" spans="1:10" x14ac:dyDescent="0.3">
      <c r="A328" s="14">
        <v>730887</v>
      </c>
      <c r="B328" s="7" t="s">
        <v>705</v>
      </c>
      <c r="C328" s="7" t="s">
        <v>309</v>
      </c>
      <c r="D328" s="7" t="s">
        <v>4</v>
      </c>
      <c r="E328" s="7">
        <v>5000</v>
      </c>
      <c r="F328" s="7" t="s">
        <v>2</v>
      </c>
      <c r="G328" s="7">
        <v>15000</v>
      </c>
      <c r="H328" s="9">
        <v>0.3333333</v>
      </c>
      <c r="I328" s="7">
        <v>17500</v>
      </c>
      <c r="J328" s="9">
        <v>0.2857142857142857</v>
      </c>
    </row>
    <row r="329" spans="1:10" x14ac:dyDescent="0.3">
      <c r="A329" s="14">
        <v>730994</v>
      </c>
      <c r="B329" s="7" t="s">
        <v>509</v>
      </c>
      <c r="C329" s="7" t="s">
        <v>0</v>
      </c>
      <c r="D329" s="7" t="s">
        <v>1</v>
      </c>
      <c r="E329" s="7">
        <v>500</v>
      </c>
      <c r="F329" s="7" t="s">
        <v>2</v>
      </c>
      <c r="G329" s="7">
        <v>1500</v>
      </c>
      <c r="H329" s="9">
        <v>0.33333333333333331</v>
      </c>
      <c r="I329" s="7">
        <v>2000</v>
      </c>
      <c r="J329" s="9">
        <v>0.25</v>
      </c>
    </row>
    <row r="330" spans="1:10" x14ac:dyDescent="0.3">
      <c r="A330" s="14">
        <v>731000</v>
      </c>
      <c r="B330" s="7" t="s">
        <v>406</v>
      </c>
      <c r="C330" s="7" t="s">
        <v>15</v>
      </c>
      <c r="D330" s="7" t="s">
        <v>1</v>
      </c>
      <c r="E330" s="7">
        <v>100</v>
      </c>
      <c r="F330" s="7" t="s">
        <v>2</v>
      </c>
      <c r="G330" s="7">
        <v>100</v>
      </c>
      <c r="H330" s="9">
        <v>1</v>
      </c>
      <c r="I330" s="7">
        <v>100</v>
      </c>
      <c r="J330" s="9">
        <v>1</v>
      </c>
    </row>
    <row r="331" spans="1:10" x14ac:dyDescent="0.3">
      <c r="A331" s="14">
        <v>731018</v>
      </c>
      <c r="B331" s="7" t="s">
        <v>407</v>
      </c>
      <c r="C331" s="7" t="s">
        <v>15</v>
      </c>
      <c r="D331" s="7" t="s">
        <v>1</v>
      </c>
      <c r="E331" s="7">
        <v>100</v>
      </c>
      <c r="F331" s="7" t="s">
        <v>2</v>
      </c>
      <c r="G331" s="7">
        <v>100</v>
      </c>
      <c r="H331" s="9">
        <v>1</v>
      </c>
      <c r="I331" s="7">
        <v>100</v>
      </c>
      <c r="J331" s="9">
        <v>1</v>
      </c>
    </row>
    <row r="332" spans="1:10" x14ac:dyDescent="0.3">
      <c r="A332" s="14">
        <v>731042</v>
      </c>
      <c r="B332" s="7" t="s">
        <v>486</v>
      </c>
      <c r="C332" s="7" t="s">
        <v>7</v>
      </c>
      <c r="D332" s="7" t="s">
        <v>4</v>
      </c>
      <c r="E332" s="7">
        <v>1000</v>
      </c>
      <c r="F332" s="7" t="s">
        <v>2</v>
      </c>
      <c r="G332" s="7">
        <v>6000</v>
      </c>
      <c r="H332" s="9">
        <v>0.16666666666666666</v>
      </c>
      <c r="I332" s="7">
        <v>4000</v>
      </c>
      <c r="J332" s="9">
        <v>0.25</v>
      </c>
    </row>
    <row r="333" spans="1:10" x14ac:dyDescent="0.3">
      <c r="A333" s="14">
        <v>731067</v>
      </c>
      <c r="B333" s="7" t="s">
        <v>1096</v>
      </c>
      <c r="C333" s="7" t="s">
        <v>51</v>
      </c>
      <c r="D333" s="7" t="s">
        <v>1</v>
      </c>
      <c r="E333" s="7">
        <v>200</v>
      </c>
      <c r="F333" s="7" t="s">
        <v>2</v>
      </c>
      <c r="G333" s="7">
        <v>400</v>
      </c>
      <c r="H333" s="9">
        <v>0.5</v>
      </c>
      <c r="I333" s="7">
        <v>400</v>
      </c>
      <c r="J333" s="9">
        <v>0.5</v>
      </c>
    </row>
    <row r="334" spans="1:10" x14ac:dyDescent="0.3">
      <c r="A334" s="14">
        <v>731083</v>
      </c>
      <c r="B334" s="7" t="s">
        <v>510</v>
      </c>
      <c r="C334" s="7" t="s">
        <v>0</v>
      </c>
      <c r="D334" s="7" t="s">
        <v>1</v>
      </c>
      <c r="E334" s="7">
        <v>500</v>
      </c>
      <c r="F334" s="7" t="s">
        <v>2</v>
      </c>
      <c r="G334" s="7">
        <v>1500</v>
      </c>
      <c r="H334" s="9">
        <v>0.33333333333333331</v>
      </c>
      <c r="I334" s="7">
        <v>2000</v>
      </c>
      <c r="J334" s="9">
        <v>0.25</v>
      </c>
    </row>
    <row r="335" spans="1:10" x14ac:dyDescent="0.3">
      <c r="A335" s="14">
        <v>731257</v>
      </c>
      <c r="B335" s="7" t="s">
        <v>1451</v>
      </c>
      <c r="C335" s="7" t="s">
        <v>101</v>
      </c>
      <c r="D335" s="7" t="s">
        <v>1</v>
      </c>
      <c r="E335" s="7">
        <v>250</v>
      </c>
      <c r="F335" s="7" t="s">
        <v>2</v>
      </c>
      <c r="G335" s="11">
        <v>600</v>
      </c>
      <c r="H335" s="9">
        <v>0.41666666666666669</v>
      </c>
      <c r="I335" s="7">
        <v>600</v>
      </c>
      <c r="J335" s="9">
        <v>0.41666666666666669</v>
      </c>
    </row>
    <row r="336" spans="1:10" x14ac:dyDescent="0.3">
      <c r="A336" s="14">
        <v>731299</v>
      </c>
      <c r="B336" s="7" t="s">
        <v>818</v>
      </c>
      <c r="C336" s="7" t="s">
        <v>318</v>
      </c>
      <c r="D336" s="7" t="s">
        <v>4</v>
      </c>
      <c r="E336" s="7">
        <v>1000</v>
      </c>
      <c r="F336" s="7" t="s">
        <v>2</v>
      </c>
      <c r="G336" s="7">
        <v>1000</v>
      </c>
      <c r="H336" s="9">
        <v>1</v>
      </c>
      <c r="I336" s="7">
        <v>1000</v>
      </c>
      <c r="J336" s="9">
        <v>1</v>
      </c>
    </row>
    <row r="337" spans="1:10" x14ac:dyDescent="0.3">
      <c r="A337" s="14">
        <v>731802</v>
      </c>
      <c r="B337" s="7" t="s">
        <v>591</v>
      </c>
      <c r="C337" s="7" t="s">
        <v>14</v>
      </c>
      <c r="D337" s="7" t="s">
        <v>4</v>
      </c>
      <c r="E337" s="7">
        <v>625</v>
      </c>
      <c r="F337" s="7" t="s">
        <v>2</v>
      </c>
      <c r="G337" s="7">
        <v>3600</v>
      </c>
      <c r="H337" s="9">
        <v>0.17361109999999999</v>
      </c>
      <c r="I337" s="7">
        <v>7500</v>
      </c>
      <c r="J337" s="9">
        <v>8.3333333333333329E-2</v>
      </c>
    </row>
    <row r="338" spans="1:10" x14ac:dyDescent="0.3">
      <c r="A338" s="14">
        <v>731935</v>
      </c>
      <c r="B338" s="7" t="s">
        <v>1425</v>
      </c>
      <c r="C338" s="7" t="s">
        <v>135</v>
      </c>
      <c r="D338" s="7" t="s">
        <v>4</v>
      </c>
      <c r="E338" s="7">
        <v>500</v>
      </c>
      <c r="F338" s="7" t="s">
        <v>2</v>
      </c>
      <c r="G338" s="11">
        <v>500</v>
      </c>
      <c r="H338" s="9">
        <v>1</v>
      </c>
      <c r="I338" s="7">
        <v>500</v>
      </c>
      <c r="J338" s="9">
        <v>1</v>
      </c>
    </row>
    <row r="339" spans="1:10" x14ac:dyDescent="0.3">
      <c r="A339" s="14">
        <v>731968</v>
      </c>
      <c r="B339" s="7" t="s">
        <v>957</v>
      </c>
      <c r="C339" s="7" t="s">
        <v>52</v>
      </c>
      <c r="D339" s="7" t="s">
        <v>1</v>
      </c>
      <c r="E339" s="7">
        <v>150</v>
      </c>
      <c r="F339" s="7" t="s">
        <v>2</v>
      </c>
      <c r="G339" s="7">
        <v>300</v>
      </c>
      <c r="H339" s="9">
        <v>0.5</v>
      </c>
      <c r="I339" s="7">
        <v>300</v>
      </c>
      <c r="J339" s="9">
        <v>0.5</v>
      </c>
    </row>
    <row r="340" spans="1:10" x14ac:dyDescent="0.3">
      <c r="A340" s="14">
        <v>731984</v>
      </c>
      <c r="B340" s="7" t="s">
        <v>1257</v>
      </c>
      <c r="C340" s="7" t="s">
        <v>20</v>
      </c>
      <c r="D340" s="7" t="s">
        <v>4</v>
      </c>
      <c r="E340" s="7">
        <v>500</v>
      </c>
      <c r="F340" s="7" t="s">
        <v>2</v>
      </c>
      <c r="G340" s="7">
        <v>1500</v>
      </c>
      <c r="H340" s="9">
        <v>0.3333333</v>
      </c>
      <c r="I340" s="7">
        <v>1500</v>
      </c>
      <c r="J340" s="9">
        <v>0.33333333333333331</v>
      </c>
    </row>
    <row r="341" spans="1:10" x14ac:dyDescent="0.3">
      <c r="A341" s="14">
        <v>732222</v>
      </c>
      <c r="B341" s="7" t="s">
        <v>805</v>
      </c>
      <c r="C341" s="7" t="s">
        <v>316</v>
      </c>
      <c r="D341" s="7" t="s">
        <v>1</v>
      </c>
      <c r="E341" s="7">
        <v>250</v>
      </c>
      <c r="F341" s="7" t="s">
        <v>2</v>
      </c>
      <c r="G341" s="7">
        <v>1000</v>
      </c>
      <c r="H341" s="9">
        <v>0.25</v>
      </c>
      <c r="I341" s="7">
        <v>375</v>
      </c>
      <c r="J341" s="9">
        <v>0.66666666666666663</v>
      </c>
    </row>
    <row r="342" spans="1:10" x14ac:dyDescent="0.3">
      <c r="A342" s="14">
        <v>732321</v>
      </c>
      <c r="B342" s="7" t="s">
        <v>762</v>
      </c>
      <c r="C342" s="7" t="s">
        <v>314</v>
      </c>
      <c r="D342" s="7" t="s">
        <v>4</v>
      </c>
      <c r="E342" s="7">
        <v>1000</v>
      </c>
      <c r="F342" s="7" t="s">
        <v>2</v>
      </c>
      <c r="G342" s="7">
        <v>6000</v>
      </c>
      <c r="H342" s="9">
        <v>0.1666667</v>
      </c>
      <c r="I342" s="7">
        <v>3000</v>
      </c>
      <c r="J342" s="9">
        <v>0.33333333333333331</v>
      </c>
    </row>
    <row r="343" spans="1:10" x14ac:dyDescent="0.3">
      <c r="A343" s="14">
        <v>732339</v>
      </c>
      <c r="B343" s="7" t="s">
        <v>763</v>
      </c>
      <c r="C343" s="7" t="s">
        <v>314</v>
      </c>
      <c r="D343" s="7" t="s">
        <v>4</v>
      </c>
      <c r="E343" s="7">
        <v>2000</v>
      </c>
      <c r="F343" s="7" t="s">
        <v>2</v>
      </c>
      <c r="G343" s="7">
        <v>6000</v>
      </c>
      <c r="H343" s="9">
        <v>0.3333333</v>
      </c>
      <c r="I343" s="7">
        <v>6000</v>
      </c>
      <c r="J343" s="9">
        <v>0.33333333333333331</v>
      </c>
    </row>
    <row r="344" spans="1:10" x14ac:dyDescent="0.3">
      <c r="A344" s="14">
        <v>732560</v>
      </c>
      <c r="B344" s="7" t="s">
        <v>1262</v>
      </c>
      <c r="C344" s="7" t="s">
        <v>53</v>
      </c>
      <c r="D344" s="7" t="s">
        <v>4</v>
      </c>
      <c r="E344" s="7">
        <v>1000</v>
      </c>
      <c r="F344" s="7" t="s">
        <v>2</v>
      </c>
      <c r="G344" s="7">
        <v>1000</v>
      </c>
      <c r="H344" s="9">
        <v>1</v>
      </c>
      <c r="I344" s="7">
        <v>1000</v>
      </c>
      <c r="J344" s="9">
        <v>1</v>
      </c>
    </row>
    <row r="345" spans="1:10" x14ac:dyDescent="0.3">
      <c r="A345" s="14">
        <v>732578</v>
      </c>
      <c r="B345" s="7" t="s">
        <v>1528</v>
      </c>
      <c r="C345" s="7" t="s">
        <v>54</v>
      </c>
      <c r="D345" s="7" t="s">
        <v>1</v>
      </c>
      <c r="E345" s="7">
        <v>500</v>
      </c>
      <c r="F345" s="7" t="s">
        <v>2</v>
      </c>
      <c r="G345" s="7">
        <v>1500</v>
      </c>
      <c r="H345" s="9">
        <v>0.3333333</v>
      </c>
      <c r="I345" s="7">
        <v>1000</v>
      </c>
      <c r="J345" s="9">
        <v>0.5</v>
      </c>
    </row>
    <row r="346" spans="1:10" x14ac:dyDescent="0.3">
      <c r="A346" s="14">
        <v>732727</v>
      </c>
      <c r="B346" s="7" t="s">
        <v>830</v>
      </c>
      <c r="C346" s="7" t="s">
        <v>26</v>
      </c>
      <c r="D346" s="7" t="s">
        <v>4</v>
      </c>
      <c r="E346" s="7">
        <v>500</v>
      </c>
      <c r="F346" s="7" t="s">
        <v>2</v>
      </c>
      <c r="G346" s="7">
        <v>4000</v>
      </c>
      <c r="H346" s="9">
        <v>0.125</v>
      </c>
      <c r="I346" s="7">
        <v>1500</v>
      </c>
      <c r="J346" s="9">
        <v>0.33333333333333331</v>
      </c>
    </row>
    <row r="347" spans="1:10" x14ac:dyDescent="0.3">
      <c r="A347" s="14">
        <v>732735</v>
      </c>
      <c r="B347" s="7" t="s">
        <v>831</v>
      </c>
      <c r="C347" s="7" t="s">
        <v>26</v>
      </c>
      <c r="D347" s="7" t="s">
        <v>4</v>
      </c>
      <c r="E347" s="7">
        <v>1000</v>
      </c>
      <c r="F347" s="7" t="s">
        <v>2</v>
      </c>
      <c r="G347" s="7">
        <v>4000</v>
      </c>
      <c r="H347" s="9">
        <v>0.25</v>
      </c>
      <c r="I347" s="7">
        <v>3000</v>
      </c>
      <c r="J347" s="9">
        <v>0.33333333333333331</v>
      </c>
    </row>
    <row r="348" spans="1:10" x14ac:dyDescent="0.3">
      <c r="A348" s="14">
        <v>732743</v>
      </c>
      <c r="B348" s="7" t="s">
        <v>832</v>
      </c>
      <c r="C348" s="7" t="s">
        <v>26</v>
      </c>
      <c r="D348" s="7" t="s">
        <v>4</v>
      </c>
      <c r="E348" s="7">
        <v>2000</v>
      </c>
      <c r="F348" s="7" t="s">
        <v>2</v>
      </c>
      <c r="G348" s="7">
        <v>4000</v>
      </c>
      <c r="H348" s="9">
        <v>0.5</v>
      </c>
      <c r="I348" s="7">
        <v>6000</v>
      </c>
      <c r="J348" s="9">
        <v>0.33333333333333331</v>
      </c>
    </row>
    <row r="349" spans="1:10" x14ac:dyDescent="0.3">
      <c r="A349" s="14">
        <v>732800</v>
      </c>
      <c r="B349" s="7" t="s">
        <v>1054</v>
      </c>
      <c r="C349" s="7" t="s">
        <v>333</v>
      </c>
      <c r="D349" s="7" t="s">
        <v>4</v>
      </c>
      <c r="E349" s="7">
        <v>1000</v>
      </c>
      <c r="F349" s="7" t="s">
        <v>2</v>
      </c>
      <c r="G349" s="7">
        <v>1000</v>
      </c>
      <c r="H349" s="9">
        <v>1</v>
      </c>
      <c r="I349" s="7">
        <v>1000</v>
      </c>
      <c r="J349" s="9">
        <v>1</v>
      </c>
    </row>
    <row r="350" spans="1:10" x14ac:dyDescent="0.3">
      <c r="A350" s="14">
        <v>733253</v>
      </c>
      <c r="B350" s="7" t="s">
        <v>958</v>
      </c>
      <c r="C350" s="7" t="s">
        <v>52</v>
      </c>
      <c r="D350" s="7" t="s">
        <v>1</v>
      </c>
      <c r="E350" s="7">
        <v>150</v>
      </c>
      <c r="F350" s="7" t="s">
        <v>2</v>
      </c>
      <c r="G350" s="7">
        <v>300</v>
      </c>
      <c r="H350" s="9">
        <v>0.5</v>
      </c>
      <c r="I350" s="7">
        <v>300</v>
      </c>
      <c r="J350" s="9">
        <v>0.5</v>
      </c>
    </row>
    <row r="351" spans="1:10" x14ac:dyDescent="0.3">
      <c r="A351" s="14">
        <v>733303</v>
      </c>
      <c r="B351" s="7" t="s">
        <v>950</v>
      </c>
      <c r="C351" s="7" t="s">
        <v>18</v>
      </c>
      <c r="D351" s="7" t="s">
        <v>1</v>
      </c>
      <c r="E351" s="7">
        <v>250</v>
      </c>
      <c r="F351" s="7" t="s">
        <v>2</v>
      </c>
      <c r="G351" s="7">
        <v>2000</v>
      </c>
      <c r="H351" s="9">
        <v>0.125</v>
      </c>
      <c r="I351" s="7">
        <v>750</v>
      </c>
      <c r="J351" s="9">
        <v>0.33333333333333331</v>
      </c>
    </row>
    <row r="352" spans="1:10" x14ac:dyDescent="0.3">
      <c r="A352" s="14">
        <v>733386</v>
      </c>
      <c r="B352" s="7" t="s">
        <v>1163</v>
      </c>
      <c r="C352" s="7" t="s">
        <v>338</v>
      </c>
      <c r="D352" s="7" t="s">
        <v>1</v>
      </c>
      <c r="E352" s="7">
        <v>400</v>
      </c>
      <c r="F352" s="7" t="s">
        <v>2</v>
      </c>
      <c r="G352" s="7">
        <v>800</v>
      </c>
      <c r="H352" s="9">
        <v>0.5</v>
      </c>
      <c r="I352" s="7">
        <v>800</v>
      </c>
      <c r="J352" s="9">
        <v>0.5</v>
      </c>
    </row>
    <row r="353" spans="1:10" x14ac:dyDescent="0.3">
      <c r="A353" s="14">
        <v>733451</v>
      </c>
      <c r="B353" s="7" t="s">
        <v>1164</v>
      </c>
      <c r="C353" s="7" t="s">
        <v>338</v>
      </c>
      <c r="D353" s="7" t="s">
        <v>4</v>
      </c>
      <c r="E353" s="7">
        <v>400</v>
      </c>
      <c r="F353" s="7" t="s">
        <v>2</v>
      </c>
      <c r="G353" s="7">
        <v>800</v>
      </c>
      <c r="H353" s="9">
        <v>0.5</v>
      </c>
      <c r="I353" s="7">
        <v>800</v>
      </c>
      <c r="J353" s="9">
        <v>0.5</v>
      </c>
    </row>
    <row r="354" spans="1:10" x14ac:dyDescent="0.3">
      <c r="A354" s="14">
        <v>733550</v>
      </c>
      <c r="B354" s="7" t="s">
        <v>511</v>
      </c>
      <c r="C354" s="7" t="s">
        <v>0</v>
      </c>
      <c r="D354" s="7" t="s">
        <v>1</v>
      </c>
      <c r="E354" s="7">
        <v>250</v>
      </c>
      <c r="F354" s="7" t="s">
        <v>2</v>
      </c>
      <c r="G354" s="7">
        <v>1500</v>
      </c>
      <c r="H354" s="9">
        <v>0.16666666666666666</v>
      </c>
      <c r="I354" s="7">
        <v>875</v>
      </c>
      <c r="J354" s="9">
        <v>0.2857142857142857</v>
      </c>
    </row>
    <row r="355" spans="1:10" x14ac:dyDescent="0.3">
      <c r="A355" s="14">
        <v>733618</v>
      </c>
      <c r="B355" s="7" t="s">
        <v>959</v>
      </c>
      <c r="C355" s="7" t="s">
        <v>52</v>
      </c>
      <c r="D355" s="7" t="s">
        <v>1</v>
      </c>
      <c r="E355" s="7">
        <v>50</v>
      </c>
      <c r="F355" s="7" t="s">
        <v>2</v>
      </c>
      <c r="G355" s="7">
        <v>300</v>
      </c>
      <c r="H355" s="9">
        <v>0.1666667</v>
      </c>
      <c r="I355" s="7">
        <v>100</v>
      </c>
      <c r="J355" s="9">
        <v>0.5</v>
      </c>
    </row>
    <row r="356" spans="1:10" x14ac:dyDescent="0.3">
      <c r="A356" s="14">
        <v>733626</v>
      </c>
      <c r="B356" s="7" t="s">
        <v>960</v>
      </c>
      <c r="C356" s="7" t="s">
        <v>52</v>
      </c>
      <c r="D356" s="7" t="s">
        <v>1</v>
      </c>
      <c r="E356" s="7">
        <v>150</v>
      </c>
      <c r="F356" s="7" t="s">
        <v>2</v>
      </c>
      <c r="G356" s="7">
        <v>300</v>
      </c>
      <c r="H356" s="9">
        <v>0.5</v>
      </c>
      <c r="I356" s="7">
        <v>300</v>
      </c>
      <c r="J356" s="9">
        <v>0.5</v>
      </c>
    </row>
    <row r="357" spans="1:10" x14ac:dyDescent="0.3">
      <c r="A357" s="14">
        <v>733709</v>
      </c>
      <c r="B357" s="7" t="s">
        <v>1070</v>
      </c>
      <c r="C357" s="7" t="s">
        <v>25</v>
      </c>
      <c r="D357" s="7" t="s">
        <v>4</v>
      </c>
      <c r="E357" s="7">
        <v>80</v>
      </c>
      <c r="F357" s="7" t="s">
        <v>2</v>
      </c>
      <c r="G357" s="7">
        <v>240</v>
      </c>
      <c r="H357" s="9">
        <v>0.3333333</v>
      </c>
      <c r="I357" s="7">
        <v>240</v>
      </c>
      <c r="J357" s="9">
        <v>0.33333333333333331</v>
      </c>
    </row>
    <row r="358" spans="1:10" x14ac:dyDescent="0.3">
      <c r="A358" s="14">
        <v>733717</v>
      </c>
      <c r="B358" s="7" t="s">
        <v>1258</v>
      </c>
      <c r="C358" s="7" t="s">
        <v>20</v>
      </c>
      <c r="D358" s="7" t="s">
        <v>4</v>
      </c>
      <c r="E358" s="7">
        <v>500</v>
      </c>
      <c r="F358" s="7" t="s">
        <v>2</v>
      </c>
      <c r="G358" s="7">
        <v>1500</v>
      </c>
      <c r="H358" s="9">
        <v>0.3333333</v>
      </c>
      <c r="I358" s="7">
        <v>1500</v>
      </c>
      <c r="J358" s="9">
        <v>0.33333333333333331</v>
      </c>
    </row>
    <row r="359" spans="1:10" x14ac:dyDescent="0.3">
      <c r="A359" s="14">
        <v>733725</v>
      </c>
      <c r="B359" s="7" t="s">
        <v>819</v>
      </c>
      <c r="C359" s="7" t="s">
        <v>318</v>
      </c>
      <c r="D359" s="7" t="s">
        <v>4</v>
      </c>
      <c r="E359" s="7">
        <v>1000</v>
      </c>
      <c r="F359" s="7" t="s">
        <v>2</v>
      </c>
      <c r="G359" s="7">
        <v>1000</v>
      </c>
      <c r="H359" s="9">
        <v>1</v>
      </c>
      <c r="I359" s="7">
        <v>1000</v>
      </c>
      <c r="J359" s="9">
        <v>1</v>
      </c>
    </row>
    <row r="360" spans="1:10" x14ac:dyDescent="0.3">
      <c r="A360" s="14">
        <v>733733</v>
      </c>
      <c r="B360" s="7" t="s">
        <v>408</v>
      </c>
      <c r="C360" s="7" t="s">
        <v>15</v>
      </c>
      <c r="D360" s="7" t="s">
        <v>1</v>
      </c>
      <c r="E360" s="7">
        <v>100</v>
      </c>
      <c r="F360" s="7" t="s">
        <v>2</v>
      </c>
      <c r="G360" s="7">
        <v>100</v>
      </c>
      <c r="H360" s="9">
        <v>1</v>
      </c>
      <c r="I360" s="7">
        <v>100</v>
      </c>
      <c r="J360" s="9">
        <v>1</v>
      </c>
    </row>
    <row r="361" spans="1:10" x14ac:dyDescent="0.3">
      <c r="A361" s="14">
        <v>733741</v>
      </c>
      <c r="B361" s="7" t="s">
        <v>822</v>
      </c>
      <c r="C361" s="7" t="s">
        <v>320</v>
      </c>
      <c r="D361" s="7" t="s">
        <v>4</v>
      </c>
      <c r="E361" s="7">
        <v>1000</v>
      </c>
      <c r="F361" s="7" t="s">
        <v>2</v>
      </c>
      <c r="G361" s="7">
        <v>4000</v>
      </c>
      <c r="H361" s="9">
        <v>0.25</v>
      </c>
      <c r="I361" s="7">
        <v>2000</v>
      </c>
      <c r="J361" s="9">
        <v>0.5</v>
      </c>
    </row>
    <row r="362" spans="1:10" x14ac:dyDescent="0.3">
      <c r="A362" s="14">
        <v>733758</v>
      </c>
      <c r="B362" s="7" t="s">
        <v>823</v>
      </c>
      <c r="C362" s="7" t="s">
        <v>320</v>
      </c>
      <c r="D362" s="7" t="s">
        <v>4</v>
      </c>
      <c r="E362" s="7">
        <v>2000</v>
      </c>
      <c r="F362" s="7" t="s">
        <v>2</v>
      </c>
      <c r="G362" s="7">
        <v>4000</v>
      </c>
      <c r="H362" s="9">
        <v>0.5</v>
      </c>
      <c r="I362" s="7">
        <v>4000</v>
      </c>
      <c r="J362" s="9">
        <v>0.5</v>
      </c>
    </row>
    <row r="363" spans="1:10" x14ac:dyDescent="0.3">
      <c r="A363" s="14">
        <v>733931</v>
      </c>
      <c r="B363" s="7" t="s">
        <v>512</v>
      </c>
      <c r="C363" s="7" t="s">
        <v>0</v>
      </c>
      <c r="D363" s="7" t="s">
        <v>1</v>
      </c>
      <c r="E363" s="7">
        <v>500</v>
      </c>
      <c r="F363" s="7" t="s">
        <v>2</v>
      </c>
      <c r="G363" s="7">
        <v>1500</v>
      </c>
      <c r="H363" s="9">
        <v>0.33333333333333331</v>
      </c>
      <c r="I363" s="7">
        <v>2000</v>
      </c>
      <c r="J363" s="9">
        <v>0.25</v>
      </c>
    </row>
    <row r="364" spans="1:10" x14ac:dyDescent="0.3">
      <c r="A364" s="14">
        <v>733949</v>
      </c>
      <c r="B364" s="7" t="s">
        <v>513</v>
      </c>
      <c r="C364" s="7" t="s">
        <v>0</v>
      </c>
      <c r="D364" s="7" t="s">
        <v>1</v>
      </c>
      <c r="E364" s="7">
        <v>250</v>
      </c>
      <c r="F364" s="7" t="s">
        <v>2</v>
      </c>
      <c r="G364" s="7">
        <v>1500</v>
      </c>
      <c r="H364" s="9">
        <v>0.16666666666666666</v>
      </c>
      <c r="I364" s="7">
        <v>875</v>
      </c>
      <c r="J364" s="9">
        <v>0.2857142857142857</v>
      </c>
    </row>
    <row r="365" spans="1:10" x14ac:dyDescent="0.3">
      <c r="A365" s="14">
        <v>734145</v>
      </c>
      <c r="B365" s="7" t="s">
        <v>1114</v>
      </c>
      <c r="C365" s="7" t="s">
        <v>55</v>
      </c>
      <c r="D365" s="7" t="s">
        <v>1</v>
      </c>
      <c r="E365" s="7">
        <v>250</v>
      </c>
      <c r="F365" s="7" t="s">
        <v>2</v>
      </c>
      <c r="G365" s="7">
        <v>1000</v>
      </c>
      <c r="H365" s="9">
        <v>0.25</v>
      </c>
      <c r="I365" s="7">
        <v>500</v>
      </c>
      <c r="J365" s="9">
        <v>0.5</v>
      </c>
    </row>
    <row r="366" spans="1:10" x14ac:dyDescent="0.3">
      <c r="A366" s="14">
        <v>734210</v>
      </c>
      <c r="B366" s="7" t="s">
        <v>1269</v>
      </c>
      <c r="C366" s="7" t="s">
        <v>49</v>
      </c>
      <c r="D366" s="7" t="s">
        <v>1</v>
      </c>
      <c r="E366" s="7">
        <v>3000</v>
      </c>
      <c r="F366" s="7" t="s">
        <v>2</v>
      </c>
      <c r="G366" s="7">
        <v>3000</v>
      </c>
      <c r="H366" s="9">
        <v>1</v>
      </c>
      <c r="I366" s="7">
        <v>3000</v>
      </c>
      <c r="J366" s="9">
        <v>1</v>
      </c>
    </row>
    <row r="367" spans="1:10" x14ac:dyDescent="0.3">
      <c r="A367" s="14">
        <v>734251</v>
      </c>
      <c r="B367" s="7" t="s">
        <v>764</v>
      </c>
      <c r="C367" s="7" t="s">
        <v>42</v>
      </c>
      <c r="D367" s="7" t="s">
        <v>1</v>
      </c>
      <c r="E367" s="7">
        <v>250</v>
      </c>
      <c r="F367" s="7" t="s">
        <v>2</v>
      </c>
      <c r="G367" s="7">
        <v>500</v>
      </c>
      <c r="H367" s="9">
        <v>0.5</v>
      </c>
      <c r="I367" s="7">
        <v>500</v>
      </c>
      <c r="J367" s="9">
        <v>0.5</v>
      </c>
    </row>
    <row r="368" spans="1:10" x14ac:dyDescent="0.3">
      <c r="A368" s="14">
        <v>734319</v>
      </c>
      <c r="B368" s="7" t="s">
        <v>1382</v>
      </c>
      <c r="C368" s="7" t="s">
        <v>68</v>
      </c>
      <c r="D368" s="7" t="s">
        <v>1</v>
      </c>
      <c r="E368" s="7">
        <v>500</v>
      </c>
      <c r="F368" s="7" t="s">
        <v>2</v>
      </c>
      <c r="G368" s="7">
        <v>10000</v>
      </c>
      <c r="H368" s="9">
        <v>0.05</v>
      </c>
      <c r="I368" s="7">
        <v>2000</v>
      </c>
      <c r="J368" s="9">
        <v>0.25</v>
      </c>
    </row>
    <row r="369" spans="1:10" x14ac:dyDescent="0.3">
      <c r="A369" s="14">
        <v>734467</v>
      </c>
      <c r="B369" s="7" t="s">
        <v>514</v>
      </c>
      <c r="C369" s="7" t="s">
        <v>0</v>
      </c>
      <c r="D369" s="7" t="s">
        <v>1</v>
      </c>
      <c r="E369" s="7">
        <v>500</v>
      </c>
      <c r="F369" s="7" t="s">
        <v>2</v>
      </c>
      <c r="G369" s="7">
        <v>1500</v>
      </c>
      <c r="H369" s="9">
        <v>0.33333333333333331</v>
      </c>
      <c r="I369" s="7">
        <v>2000</v>
      </c>
      <c r="J369" s="9">
        <v>0.25</v>
      </c>
    </row>
    <row r="370" spans="1:10" x14ac:dyDescent="0.3">
      <c r="A370" s="14">
        <v>734574</v>
      </c>
      <c r="B370" s="7" t="s">
        <v>1354</v>
      </c>
      <c r="C370" s="7" t="s">
        <v>56</v>
      </c>
      <c r="D370" s="7" t="s">
        <v>1</v>
      </c>
      <c r="E370" s="7">
        <v>100</v>
      </c>
      <c r="F370" s="7" t="s">
        <v>2</v>
      </c>
      <c r="G370" s="7">
        <v>200</v>
      </c>
      <c r="H370" s="9">
        <v>0.5</v>
      </c>
      <c r="I370" s="7">
        <v>200</v>
      </c>
      <c r="J370" s="9">
        <v>0.5</v>
      </c>
    </row>
    <row r="371" spans="1:10" x14ac:dyDescent="0.3">
      <c r="A371" s="14">
        <v>734830</v>
      </c>
      <c r="B371" s="7" t="s">
        <v>1242</v>
      </c>
      <c r="C371" s="7" t="s">
        <v>57</v>
      </c>
      <c r="D371" s="7" t="s">
        <v>4</v>
      </c>
      <c r="E371" s="7">
        <v>200</v>
      </c>
      <c r="F371" s="7" t="s">
        <v>2</v>
      </c>
      <c r="G371" s="7">
        <v>400</v>
      </c>
      <c r="H371" s="9">
        <v>0.5</v>
      </c>
      <c r="I371" s="7">
        <v>200</v>
      </c>
      <c r="J371" s="9">
        <v>1</v>
      </c>
    </row>
    <row r="372" spans="1:10" x14ac:dyDescent="0.3">
      <c r="A372" s="14">
        <v>734848</v>
      </c>
      <c r="B372" s="7" t="s">
        <v>1243</v>
      </c>
      <c r="C372" s="7" t="s">
        <v>57</v>
      </c>
      <c r="D372" s="7" t="s">
        <v>4</v>
      </c>
      <c r="E372" s="7">
        <v>400</v>
      </c>
      <c r="F372" s="7" t="s">
        <v>2</v>
      </c>
      <c r="G372" s="7">
        <v>400</v>
      </c>
      <c r="H372" s="9">
        <v>1</v>
      </c>
      <c r="I372" s="7">
        <v>400</v>
      </c>
      <c r="J372" s="9">
        <v>1</v>
      </c>
    </row>
    <row r="373" spans="1:10" x14ac:dyDescent="0.3">
      <c r="A373" s="14">
        <v>735167</v>
      </c>
      <c r="B373" s="7" t="s">
        <v>1409</v>
      </c>
      <c r="C373" s="7" t="s">
        <v>77</v>
      </c>
      <c r="D373" s="7" t="s">
        <v>1</v>
      </c>
      <c r="E373" s="7">
        <v>800</v>
      </c>
      <c r="F373" s="7" t="s">
        <v>2</v>
      </c>
      <c r="G373" s="11">
        <v>4000</v>
      </c>
      <c r="H373" s="9">
        <v>0.2</v>
      </c>
      <c r="I373" s="7">
        <v>4000</v>
      </c>
      <c r="J373" s="9">
        <v>0.2</v>
      </c>
    </row>
    <row r="374" spans="1:10" x14ac:dyDescent="0.3">
      <c r="A374" s="14">
        <v>735225</v>
      </c>
      <c r="B374" s="7" t="s">
        <v>929</v>
      </c>
      <c r="C374" s="7" t="s">
        <v>6</v>
      </c>
      <c r="D374" s="7" t="s">
        <v>1</v>
      </c>
      <c r="E374" s="7">
        <v>960</v>
      </c>
      <c r="F374" s="7" t="s">
        <v>2</v>
      </c>
      <c r="G374" s="7">
        <v>1920</v>
      </c>
      <c r="H374" s="9">
        <v>0.5</v>
      </c>
      <c r="I374" s="7">
        <v>1920</v>
      </c>
      <c r="J374" s="9">
        <v>0.5</v>
      </c>
    </row>
    <row r="375" spans="1:10" x14ac:dyDescent="0.3">
      <c r="A375" s="14">
        <v>735332</v>
      </c>
      <c r="B375" s="7" t="s">
        <v>757</v>
      </c>
      <c r="C375" s="7" t="s">
        <v>312</v>
      </c>
      <c r="D375" s="7" t="s">
        <v>1</v>
      </c>
      <c r="E375" s="7">
        <v>500</v>
      </c>
      <c r="F375" s="7" t="s">
        <v>2</v>
      </c>
      <c r="G375" s="7">
        <v>1000</v>
      </c>
      <c r="H375" s="9">
        <v>0.5</v>
      </c>
      <c r="I375" s="7">
        <v>1250</v>
      </c>
      <c r="J375" s="9">
        <v>0.4</v>
      </c>
    </row>
    <row r="376" spans="1:10" x14ac:dyDescent="0.3">
      <c r="A376" s="14">
        <v>735340</v>
      </c>
      <c r="B376" s="7" t="s">
        <v>758</v>
      </c>
      <c r="C376" s="7" t="s">
        <v>312</v>
      </c>
      <c r="D376" s="7" t="s">
        <v>1</v>
      </c>
      <c r="E376" s="7">
        <v>250</v>
      </c>
      <c r="F376" s="7" t="s">
        <v>2</v>
      </c>
      <c r="G376" s="7">
        <v>1000</v>
      </c>
      <c r="H376" s="9">
        <v>0.25</v>
      </c>
      <c r="I376" s="7">
        <v>625</v>
      </c>
      <c r="J376" s="9">
        <v>0.4</v>
      </c>
    </row>
    <row r="377" spans="1:10" x14ac:dyDescent="0.3">
      <c r="A377" s="14">
        <v>735357</v>
      </c>
      <c r="B377" s="7" t="s">
        <v>1288</v>
      </c>
      <c r="C377" s="7" t="s">
        <v>58</v>
      </c>
      <c r="D377" s="7" t="s">
        <v>1</v>
      </c>
      <c r="E377" s="7">
        <v>150</v>
      </c>
      <c r="F377" s="7" t="s">
        <v>2</v>
      </c>
      <c r="G377" s="7">
        <v>200</v>
      </c>
      <c r="H377" s="9">
        <v>0.75</v>
      </c>
      <c r="I377" s="7">
        <v>150</v>
      </c>
      <c r="J377" s="9">
        <v>1</v>
      </c>
    </row>
    <row r="378" spans="1:10" x14ac:dyDescent="0.3">
      <c r="A378" s="14">
        <v>735753</v>
      </c>
      <c r="B378" s="7" t="s">
        <v>1289</v>
      </c>
      <c r="C378" s="7" t="s">
        <v>58</v>
      </c>
      <c r="D378" s="7" t="s">
        <v>1</v>
      </c>
      <c r="E378" s="7">
        <v>50</v>
      </c>
      <c r="F378" s="7" t="s">
        <v>2</v>
      </c>
      <c r="G378" s="7">
        <v>200</v>
      </c>
      <c r="H378" s="9">
        <v>0.25</v>
      </c>
      <c r="I378" s="7">
        <v>50</v>
      </c>
      <c r="J378" s="9">
        <v>1</v>
      </c>
    </row>
    <row r="379" spans="1:10" x14ac:dyDescent="0.3">
      <c r="A379" s="14">
        <v>736116</v>
      </c>
      <c r="B379" s="7" t="s">
        <v>806</v>
      </c>
      <c r="C379" s="7" t="s">
        <v>316</v>
      </c>
      <c r="D379" s="7" t="s">
        <v>1</v>
      </c>
      <c r="E379" s="7">
        <v>500</v>
      </c>
      <c r="F379" s="7" t="s">
        <v>2</v>
      </c>
      <c r="G379" s="7">
        <v>1000</v>
      </c>
      <c r="H379" s="9">
        <v>0.5</v>
      </c>
      <c r="I379" s="7">
        <v>1500</v>
      </c>
      <c r="J379" s="9">
        <v>0.33333333333333331</v>
      </c>
    </row>
    <row r="380" spans="1:10" x14ac:dyDescent="0.3">
      <c r="A380" s="14">
        <v>736249</v>
      </c>
      <c r="B380" s="7" t="s">
        <v>409</v>
      </c>
      <c r="C380" s="7" t="s">
        <v>15</v>
      </c>
      <c r="D380" s="7" t="s">
        <v>1</v>
      </c>
      <c r="E380" s="7">
        <v>100</v>
      </c>
      <c r="F380" s="7" t="s">
        <v>2</v>
      </c>
      <c r="G380" s="7">
        <v>100</v>
      </c>
      <c r="H380" s="9">
        <v>1</v>
      </c>
      <c r="I380" s="7">
        <v>100</v>
      </c>
      <c r="J380" s="9">
        <v>1</v>
      </c>
    </row>
    <row r="381" spans="1:10" x14ac:dyDescent="0.3">
      <c r="A381" s="14">
        <v>736645</v>
      </c>
      <c r="B381" s="7" t="s">
        <v>643</v>
      </c>
      <c r="C381" s="7" t="s">
        <v>45</v>
      </c>
      <c r="D381" s="7" t="s">
        <v>1</v>
      </c>
      <c r="E381" s="7">
        <v>500</v>
      </c>
      <c r="F381" s="7" t="s">
        <v>2</v>
      </c>
      <c r="G381" s="7">
        <v>1500</v>
      </c>
      <c r="H381" s="9">
        <v>0.33333333333333331</v>
      </c>
      <c r="I381" s="7">
        <v>1750</v>
      </c>
      <c r="J381" s="9">
        <v>0.2857142857142857</v>
      </c>
    </row>
    <row r="382" spans="1:10" x14ac:dyDescent="0.3">
      <c r="A382" s="14">
        <v>736678</v>
      </c>
      <c r="B382" s="7" t="s">
        <v>410</v>
      </c>
      <c r="C382" s="7" t="s">
        <v>15</v>
      </c>
      <c r="D382" s="7" t="s">
        <v>1</v>
      </c>
      <c r="E382" s="7">
        <v>100</v>
      </c>
      <c r="F382" s="7" t="s">
        <v>2</v>
      </c>
      <c r="G382" s="7">
        <v>100</v>
      </c>
      <c r="H382" s="9">
        <v>1</v>
      </c>
      <c r="I382" s="7">
        <v>100</v>
      </c>
      <c r="J382" s="9">
        <v>1</v>
      </c>
    </row>
    <row r="383" spans="1:10" x14ac:dyDescent="0.3">
      <c r="A383" s="14">
        <v>736694</v>
      </c>
      <c r="B383" s="7" t="s">
        <v>951</v>
      </c>
      <c r="C383" s="7" t="s">
        <v>18</v>
      </c>
      <c r="D383" s="7" t="s">
        <v>1</v>
      </c>
      <c r="E383" s="7">
        <v>1000</v>
      </c>
      <c r="F383" s="7" t="s">
        <v>2</v>
      </c>
      <c r="G383" s="7">
        <v>2000</v>
      </c>
      <c r="H383" s="9">
        <v>0.5</v>
      </c>
      <c r="I383" s="7">
        <v>3000</v>
      </c>
      <c r="J383" s="9">
        <v>0.33333333333333331</v>
      </c>
    </row>
    <row r="384" spans="1:10" x14ac:dyDescent="0.3">
      <c r="A384" s="14">
        <v>736801</v>
      </c>
      <c r="B384" s="7" t="s">
        <v>970</v>
      </c>
      <c r="C384" s="7" t="s">
        <v>59</v>
      </c>
      <c r="D384" s="7" t="s">
        <v>1</v>
      </c>
      <c r="E384" s="7">
        <v>250</v>
      </c>
      <c r="F384" s="7" t="s">
        <v>2</v>
      </c>
      <c r="G384" s="7">
        <v>500</v>
      </c>
      <c r="H384" s="9">
        <v>0.5</v>
      </c>
      <c r="I384" s="7">
        <v>500</v>
      </c>
      <c r="J384" s="9">
        <v>0.5</v>
      </c>
    </row>
    <row r="385" spans="1:10" x14ac:dyDescent="0.3">
      <c r="A385" s="14">
        <v>736876</v>
      </c>
      <c r="B385" s="7" t="s">
        <v>1252</v>
      </c>
      <c r="C385" s="7" t="s">
        <v>347</v>
      </c>
      <c r="D385" s="7" t="s">
        <v>4</v>
      </c>
      <c r="E385" s="7">
        <v>500</v>
      </c>
      <c r="F385" s="7" t="s">
        <v>2</v>
      </c>
      <c r="G385" s="7">
        <v>1500</v>
      </c>
      <c r="H385" s="9">
        <v>0.3333333</v>
      </c>
      <c r="I385" s="7">
        <v>1500</v>
      </c>
      <c r="J385" s="9">
        <v>0.33333333333333331</v>
      </c>
    </row>
    <row r="386" spans="1:10" x14ac:dyDescent="0.3">
      <c r="A386" s="14">
        <v>737049</v>
      </c>
      <c r="B386" s="7" t="s">
        <v>585</v>
      </c>
      <c r="C386" s="7" t="s">
        <v>47</v>
      </c>
      <c r="D386" s="7" t="s">
        <v>4</v>
      </c>
      <c r="E386" s="7">
        <v>500</v>
      </c>
      <c r="F386" s="7" t="s">
        <v>2</v>
      </c>
      <c r="G386" s="7">
        <v>4000</v>
      </c>
      <c r="H386" s="9">
        <v>0.125</v>
      </c>
      <c r="I386" s="7">
        <v>1000</v>
      </c>
      <c r="J386" s="9">
        <v>0.5</v>
      </c>
    </row>
    <row r="387" spans="1:10" x14ac:dyDescent="0.3">
      <c r="A387" s="14">
        <v>737056</v>
      </c>
      <c r="B387" s="7" t="s">
        <v>586</v>
      </c>
      <c r="C387" s="7" t="s">
        <v>47</v>
      </c>
      <c r="D387" s="7" t="s">
        <v>4</v>
      </c>
      <c r="E387" s="7">
        <v>1000</v>
      </c>
      <c r="F387" s="7" t="s">
        <v>2</v>
      </c>
      <c r="G387" s="7">
        <v>4000</v>
      </c>
      <c r="H387" s="9">
        <v>0.25</v>
      </c>
      <c r="I387" s="7">
        <v>3000</v>
      </c>
      <c r="J387" s="9">
        <v>0.33333333333333331</v>
      </c>
    </row>
    <row r="388" spans="1:10" x14ac:dyDescent="0.3">
      <c r="A388" s="14">
        <v>737734</v>
      </c>
      <c r="B388" s="7" t="s">
        <v>644</v>
      </c>
      <c r="C388" s="7" t="s">
        <v>45</v>
      </c>
      <c r="D388" s="7" t="s">
        <v>1</v>
      </c>
      <c r="E388" s="7">
        <v>250</v>
      </c>
      <c r="F388" s="7" t="s">
        <v>2</v>
      </c>
      <c r="G388" s="7">
        <v>1500</v>
      </c>
      <c r="H388" s="9">
        <v>0.16666666666666666</v>
      </c>
      <c r="I388" s="7">
        <v>875</v>
      </c>
      <c r="J388" s="9">
        <v>0.2857142857142857</v>
      </c>
    </row>
    <row r="389" spans="1:10" x14ac:dyDescent="0.3">
      <c r="A389" s="14">
        <v>737767</v>
      </c>
      <c r="B389" s="7" t="s">
        <v>622</v>
      </c>
      <c r="C389" s="7" t="s">
        <v>21</v>
      </c>
      <c r="D389" s="7" t="s">
        <v>1</v>
      </c>
      <c r="E389" s="7">
        <v>125</v>
      </c>
      <c r="F389" s="7" t="s">
        <v>2</v>
      </c>
      <c r="G389" s="7">
        <v>2000</v>
      </c>
      <c r="H389" s="9">
        <v>6.25E-2</v>
      </c>
      <c r="I389" s="7">
        <v>437.5</v>
      </c>
      <c r="J389" s="9">
        <v>0.2857142857142857</v>
      </c>
    </row>
    <row r="390" spans="1:10" x14ac:dyDescent="0.3">
      <c r="A390" s="14">
        <v>737775</v>
      </c>
      <c r="B390" s="7" t="s">
        <v>623</v>
      </c>
      <c r="C390" s="7" t="s">
        <v>21</v>
      </c>
      <c r="D390" s="7" t="s">
        <v>1</v>
      </c>
      <c r="E390" s="7">
        <v>250</v>
      </c>
      <c r="F390" s="7" t="s">
        <v>2</v>
      </c>
      <c r="G390" s="7">
        <v>2000</v>
      </c>
      <c r="H390" s="9">
        <v>0.125</v>
      </c>
      <c r="I390" s="7">
        <v>875</v>
      </c>
      <c r="J390" s="9">
        <v>0.2857142857142857</v>
      </c>
    </row>
    <row r="391" spans="1:10" x14ac:dyDescent="0.3">
      <c r="A391" s="14">
        <v>737833</v>
      </c>
      <c r="B391" s="7" t="s">
        <v>1146</v>
      </c>
      <c r="C391" s="7" t="s">
        <v>55</v>
      </c>
      <c r="D391" s="7" t="s">
        <v>4</v>
      </c>
      <c r="E391" s="7">
        <v>200</v>
      </c>
      <c r="F391" s="7" t="s">
        <v>2</v>
      </c>
      <c r="G391" s="7">
        <v>800</v>
      </c>
      <c r="H391" s="9">
        <v>0.25</v>
      </c>
      <c r="I391" s="7">
        <v>400</v>
      </c>
      <c r="J391" s="9">
        <v>0.5</v>
      </c>
    </row>
    <row r="392" spans="1:10" x14ac:dyDescent="0.3">
      <c r="A392" s="14">
        <v>739227</v>
      </c>
      <c r="B392" s="7" t="s">
        <v>1331</v>
      </c>
      <c r="C392" s="7" t="s">
        <v>58</v>
      </c>
      <c r="D392" s="7" t="s">
        <v>4</v>
      </c>
      <c r="E392" s="7">
        <v>200</v>
      </c>
      <c r="F392" s="7" t="s">
        <v>2</v>
      </c>
      <c r="G392" s="7">
        <v>200</v>
      </c>
      <c r="H392" s="9">
        <v>1</v>
      </c>
      <c r="I392" s="7">
        <v>200</v>
      </c>
      <c r="J392" s="9">
        <v>1</v>
      </c>
    </row>
    <row r="393" spans="1:10" x14ac:dyDescent="0.3">
      <c r="A393" s="14">
        <v>739425</v>
      </c>
      <c r="B393" s="7" t="s">
        <v>1111</v>
      </c>
      <c r="C393" s="7" t="s">
        <v>51</v>
      </c>
      <c r="D393" s="7" t="s">
        <v>4</v>
      </c>
      <c r="E393" s="7">
        <v>200</v>
      </c>
      <c r="F393" s="7" t="s">
        <v>2</v>
      </c>
      <c r="G393" s="7">
        <v>400</v>
      </c>
      <c r="H393" s="9">
        <v>0.5</v>
      </c>
      <c r="I393" s="7">
        <v>400</v>
      </c>
      <c r="J393" s="9">
        <v>0.5</v>
      </c>
    </row>
    <row r="394" spans="1:10" x14ac:dyDescent="0.3">
      <c r="A394" s="14">
        <v>739458</v>
      </c>
      <c r="B394" s="7" t="s">
        <v>893</v>
      </c>
      <c r="C394" s="7" t="s">
        <v>48</v>
      </c>
      <c r="D394" s="7" t="s">
        <v>4</v>
      </c>
      <c r="E394" s="7">
        <v>500</v>
      </c>
      <c r="F394" s="7" t="s">
        <v>2</v>
      </c>
      <c r="G394" s="7">
        <v>4000</v>
      </c>
      <c r="H394" s="9">
        <v>0.125</v>
      </c>
      <c r="I394" s="7">
        <v>1500</v>
      </c>
      <c r="J394" s="9">
        <v>0.33333333333333331</v>
      </c>
    </row>
    <row r="395" spans="1:10" x14ac:dyDescent="0.3">
      <c r="A395" s="14">
        <v>739466</v>
      </c>
      <c r="B395" s="7" t="s">
        <v>1115</v>
      </c>
      <c r="C395" s="7" t="s">
        <v>55</v>
      </c>
      <c r="D395" s="7" t="s">
        <v>1</v>
      </c>
      <c r="E395" s="7">
        <v>500</v>
      </c>
      <c r="F395" s="7" t="s">
        <v>2</v>
      </c>
      <c r="G395" s="7">
        <v>1000</v>
      </c>
      <c r="H395" s="9">
        <v>0.5</v>
      </c>
      <c r="I395" s="7">
        <v>1000</v>
      </c>
      <c r="J395" s="9">
        <v>0.5</v>
      </c>
    </row>
    <row r="396" spans="1:10" x14ac:dyDescent="0.3">
      <c r="A396" s="14">
        <v>739474</v>
      </c>
      <c r="B396" s="7" t="s">
        <v>411</v>
      </c>
      <c r="C396" s="7" t="s">
        <v>15</v>
      </c>
      <c r="D396" s="7" t="s">
        <v>1</v>
      </c>
      <c r="E396" s="7">
        <v>100</v>
      </c>
      <c r="F396" s="7" t="s">
        <v>2</v>
      </c>
      <c r="G396" s="7">
        <v>100</v>
      </c>
      <c r="H396" s="9">
        <v>1</v>
      </c>
      <c r="I396" s="7">
        <v>100</v>
      </c>
      <c r="J396" s="9">
        <v>1</v>
      </c>
    </row>
    <row r="397" spans="1:10" x14ac:dyDescent="0.3">
      <c r="A397" s="14">
        <v>739508</v>
      </c>
      <c r="B397" s="7" t="s">
        <v>1091</v>
      </c>
      <c r="C397" s="7" t="s">
        <v>335</v>
      </c>
      <c r="D397" s="7" t="s">
        <v>4</v>
      </c>
      <c r="E397" s="7">
        <v>400</v>
      </c>
      <c r="F397" s="7" t="s">
        <v>2</v>
      </c>
      <c r="G397" s="7">
        <v>350</v>
      </c>
      <c r="H397" s="9">
        <v>1.142857</v>
      </c>
      <c r="I397" s="7">
        <v>400</v>
      </c>
      <c r="J397" s="9">
        <v>1</v>
      </c>
    </row>
    <row r="398" spans="1:10" x14ac:dyDescent="0.3">
      <c r="A398" s="14">
        <v>739771</v>
      </c>
      <c r="B398" s="7" t="s">
        <v>961</v>
      </c>
      <c r="C398" s="7" t="s">
        <v>52</v>
      </c>
      <c r="D398" s="7" t="s">
        <v>1</v>
      </c>
      <c r="E398" s="7">
        <v>50</v>
      </c>
      <c r="F398" s="7" t="s">
        <v>2</v>
      </c>
      <c r="G398" s="7">
        <v>300</v>
      </c>
      <c r="H398" s="9">
        <v>0.1666667</v>
      </c>
      <c r="I398" s="7">
        <v>100</v>
      </c>
      <c r="J398" s="9">
        <v>0.5</v>
      </c>
    </row>
    <row r="399" spans="1:10" x14ac:dyDescent="0.3">
      <c r="A399" s="14">
        <v>739789</v>
      </c>
      <c r="B399" s="7" t="s">
        <v>962</v>
      </c>
      <c r="C399" s="7" t="s">
        <v>52</v>
      </c>
      <c r="D399" s="7" t="s">
        <v>1</v>
      </c>
      <c r="E399" s="7">
        <v>100</v>
      </c>
      <c r="F399" s="7" t="s">
        <v>2</v>
      </c>
      <c r="G399" s="7">
        <v>300</v>
      </c>
      <c r="H399" s="9">
        <v>0.3333333</v>
      </c>
      <c r="I399" s="7">
        <v>200</v>
      </c>
      <c r="J399" s="9">
        <v>0.5</v>
      </c>
    </row>
    <row r="400" spans="1:10" x14ac:dyDescent="0.3">
      <c r="A400" s="14">
        <v>739797</v>
      </c>
      <c r="B400" s="7" t="s">
        <v>963</v>
      </c>
      <c r="C400" s="7" t="s">
        <v>52</v>
      </c>
      <c r="D400" s="7" t="s">
        <v>1</v>
      </c>
      <c r="E400" s="7">
        <v>50</v>
      </c>
      <c r="F400" s="7" t="s">
        <v>2</v>
      </c>
      <c r="G400" s="7">
        <v>300</v>
      </c>
      <c r="H400" s="9">
        <v>0.1666667</v>
      </c>
      <c r="I400" s="7">
        <v>100</v>
      </c>
      <c r="J400" s="9">
        <v>0.5</v>
      </c>
    </row>
    <row r="401" spans="1:10" x14ac:dyDescent="0.3">
      <c r="A401" s="14">
        <v>739805</v>
      </c>
      <c r="B401" s="7" t="s">
        <v>964</v>
      </c>
      <c r="C401" s="7" t="s">
        <v>52</v>
      </c>
      <c r="D401" s="7" t="s">
        <v>1</v>
      </c>
      <c r="E401" s="7">
        <v>100</v>
      </c>
      <c r="F401" s="7" t="s">
        <v>2</v>
      </c>
      <c r="G401" s="7">
        <v>300</v>
      </c>
      <c r="H401" s="9">
        <v>0.3333333</v>
      </c>
      <c r="I401" s="7">
        <v>200</v>
      </c>
      <c r="J401" s="9">
        <v>0.5</v>
      </c>
    </row>
    <row r="402" spans="1:10" x14ac:dyDescent="0.3">
      <c r="A402" s="14">
        <v>739847</v>
      </c>
      <c r="B402" s="7" t="s">
        <v>645</v>
      </c>
      <c r="C402" s="7" t="s">
        <v>45</v>
      </c>
      <c r="D402" s="7" t="s">
        <v>1</v>
      </c>
      <c r="E402" s="7">
        <v>500</v>
      </c>
      <c r="F402" s="7" t="s">
        <v>2</v>
      </c>
      <c r="G402" s="7">
        <v>1500</v>
      </c>
      <c r="H402" s="9">
        <v>0.33333333333333331</v>
      </c>
      <c r="I402" s="7">
        <v>1750</v>
      </c>
      <c r="J402" s="9">
        <v>0.2857142857142857</v>
      </c>
    </row>
    <row r="403" spans="1:10" x14ac:dyDescent="0.3">
      <c r="A403" s="14">
        <v>739920</v>
      </c>
      <c r="B403" s="7" t="s">
        <v>624</v>
      </c>
      <c r="C403" s="7" t="s">
        <v>21</v>
      </c>
      <c r="D403" s="7" t="s">
        <v>1</v>
      </c>
      <c r="E403" s="7">
        <v>250</v>
      </c>
      <c r="F403" s="7" t="s">
        <v>2</v>
      </c>
      <c r="G403" s="7">
        <v>2000</v>
      </c>
      <c r="H403" s="9">
        <v>0.125</v>
      </c>
      <c r="I403" s="7">
        <v>875</v>
      </c>
      <c r="J403" s="9">
        <v>0.2857142857142857</v>
      </c>
    </row>
    <row r="404" spans="1:10" x14ac:dyDescent="0.3">
      <c r="A404" s="14">
        <v>740084</v>
      </c>
      <c r="B404" s="7" t="s">
        <v>450</v>
      </c>
      <c r="C404" s="7" t="s">
        <v>28</v>
      </c>
      <c r="D404" s="7" t="s">
        <v>1</v>
      </c>
      <c r="E404" s="7">
        <v>100</v>
      </c>
      <c r="F404" s="7" t="s">
        <v>2</v>
      </c>
      <c r="G404" s="7">
        <v>200</v>
      </c>
      <c r="H404" s="9">
        <v>0.5</v>
      </c>
      <c r="I404" s="7">
        <v>150</v>
      </c>
      <c r="J404" s="9">
        <v>0.66666666666666663</v>
      </c>
    </row>
    <row r="405" spans="1:10" x14ac:dyDescent="0.3">
      <c r="A405" s="14">
        <v>740092</v>
      </c>
      <c r="B405" s="7" t="s">
        <v>451</v>
      </c>
      <c r="C405" s="7" t="s">
        <v>28</v>
      </c>
      <c r="D405" s="7" t="s">
        <v>1</v>
      </c>
      <c r="E405" s="7">
        <v>100</v>
      </c>
      <c r="F405" s="7" t="s">
        <v>2</v>
      </c>
      <c r="G405" s="7">
        <v>200</v>
      </c>
      <c r="H405" s="9">
        <v>0.5</v>
      </c>
      <c r="I405" s="7">
        <v>150</v>
      </c>
      <c r="J405" s="9">
        <v>0.66666666666666663</v>
      </c>
    </row>
    <row r="406" spans="1:10" x14ac:dyDescent="0.3">
      <c r="A406" s="14">
        <v>740134</v>
      </c>
      <c r="B406" s="7" t="s">
        <v>1244</v>
      </c>
      <c r="C406" s="7" t="s">
        <v>57</v>
      </c>
      <c r="D406" s="7" t="s">
        <v>4</v>
      </c>
      <c r="E406" s="7">
        <v>100</v>
      </c>
      <c r="F406" s="7" t="s">
        <v>2</v>
      </c>
      <c r="G406" s="7">
        <v>400</v>
      </c>
      <c r="H406" s="9">
        <v>0.25</v>
      </c>
      <c r="I406" s="7">
        <v>100</v>
      </c>
      <c r="J406" s="9">
        <v>1</v>
      </c>
    </row>
    <row r="407" spans="1:10" x14ac:dyDescent="0.3">
      <c r="A407" s="14">
        <v>740241</v>
      </c>
      <c r="B407" s="7" t="s">
        <v>1250</v>
      </c>
      <c r="C407" s="7" t="s">
        <v>347</v>
      </c>
      <c r="D407" s="7" t="s">
        <v>1</v>
      </c>
      <c r="E407" s="7">
        <v>100</v>
      </c>
      <c r="F407" s="7" t="s">
        <v>2</v>
      </c>
      <c r="G407" s="7">
        <v>1500</v>
      </c>
      <c r="H407" s="9">
        <v>6.6666699999999995E-2</v>
      </c>
      <c r="I407" s="7">
        <v>300</v>
      </c>
      <c r="J407" s="9">
        <v>0.33333333333333331</v>
      </c>
    </row>
    <row r="408" spans="1:10" x14ac:dyDescent="0.3">
      <c r="A408" s="14">
        <v>740258</v>
      </c>
      <c r="B408" s="7" t="s">
        <v>1251</v>
      </c>
      <c r="C408" s="7" t="s">
        <v>347</v>
      </c>
      <c r="D408" s="7" t="s">
        <v>1</v>
      </c>
      <c r="E408" s="7">
        <v>250</v>
      </c>
      <c r="F408" s="7" t="s">
        <v>2</v>
      </c>
      <c r="G408" s="7">
        <v>1500</v>
      </c>
      <c r="H408" s="9">
        <v>0.1666667</v>
      </c>
      <c r="I408" s="7">
        <v>750</v>
      </c>
      <c r="J408" s="9">
        <v>0.33333333333333331</v>
      </c>
    </row>
    <row r="409" spans="1:10" x14ac:dyDescent="0.3">
      <c r="A409" s="14">
        <v>740357</v>
      </c>
      <c r="B409" s="7" t="s">
        <v>1410</v>
      </c>
      <c r="C409" s="7" t="s">
        <v>77</v>
      </c>
      <c r="D409" s="7" t="s">
        <v>1</v>
      </c>
      <c r="E409" s="7">
        <v>400</v>
      </c>
      <c r="F409" s="7" t="s">
        <v>2</v>
      </c>
      <c r="G409" s="11">
        <v>4000</v>
      </c>
      <c r="H409" s="9">
        <v>0.1</v>
      </c>
      <c r="I409" s="7">
        <v>1000</v>
      </c>
      <c r="J409" s="9">
        <v>0.4</v>
      </c>
    </row>
    <row r="410" spans="1:10" x14ac:dyDescent="0.3">
      <c r="A410" s="14">
        <v>740365</v>
      </c>
      <c r="B410" s="7" t="s">
        <v>3222</v>
      </c>
      <c r="C410" s="7" t="s">
        <v>101</v>
      </c>
      <c r="D410" s="7" t="s">
        <v>1</v>
      </c>
      <c r="E410" s="7">
        <v>10</v>
      </c>
      <c r="F410" s="7" t="s">
        <v>2</v>
      </c>
      <c r="G410" s="11">
        <v>600</v>
      </c>
      <c r="H410" s="9">
        <v>1.6670000000000001E-2</v>
      </c>
      <c r="I410" s="7">
        <v>600</v>
      </c>
      <c r="J410" s="9">
        <v>1.6670000000000001E-2</v>
      </c>
    </row>
    <row r="411" spans="1:10" x14ac:dyDescent="0.3">
      <c r="A411" s="14">
        <v>740431</v>
      </c>
      <c r="B411" s="7" t="s">
        <v>646</v>
      </c>
      <c r="C411" s="7" t="s">
        <v>45</v>
      </c>
      <c r="D411" s="7" t="s">
        <v>1</v>
      </c>
      <c r="E411" s="7">
        <v>500</v>
      </c>
      <c r="F411" s="7" t="s">
        <v>2</v>
      </c>
      <c r="G411" s="7">
        <v>1500</v>
      </c>
      <c r="H411" s="9">
        <v>0.33333333333333331</v>
      </c>
      <c r="I411" s="7">
        <v>1750</v>
      </c>
      <c r="J411" s="9">
        <v>0.2857142857142857</v>
      </c>
    </row>
    <row r="412" spans="1:10" x14ac:dyDescent="0.3">
      <c r="A412" s="14">
        <v>740456</v>
      </c>
      <c r="B412" s="7" t="s">
        <v>515</v>
      </c>
      <c r="C412" s="7" t="s">
        <v>0</v>
      </c>
      <c r="D412" s="7" t="s">
        <v>1</v>
      </c>
      <c r="E412" s="7">
        <v>250</v>
      </c>
      <c r="F412" s="7" t="s">
        <v>2</v>
      </c>
      <c r="G412" s="7">
        <v>1500</v>
      </c>
      <c r="H412" s="9">
        <v>0.16666666666666666</v>
      </c>
      <c r="I412" s="7">
        <v>875</v>
      </c>
      <c r="J412" s="9">
        <v>0.2857142857142857</v>
      </c>
    </row>
    <row r="413" spans="1:10" x14ac:dyDescent="0.3">
      <c r="A413" s="14">
        <v>740548</v>
      </c>
      <c r="B413" s="7" t="s">
        <v>1173</v>
      </c>
      <c r="C413" s="7" t="s">
        <v>339</v>
      </c>
      <c r="D413" s="7" t="s">
        <v>1</v>
      </c>
      <c r="E413" s="7">
        <v>400</v>
      </c>
      <c r="F413" s="7" t="s">
        <v>2</v>
      </c>
      <c r="G413" s="7">
        <v>400</v>
      </c>
      <c r="H413" s="9">
        <v>1</v>
      </c>
      <c r="I413" s="7">
        <v>400</v>
      </c>
      <c r="J413" s="9">
        <v>1</v>
      </c>
    </row>
    <row r="414" spans="1:10" x14ac:dyDescent="0.3">
      <c r="A414" s="14">
        <v>740555</v>
      </c>
      <c r="B414" s="7" t="s">
        <v>1174</v>
      </c>
      <c r="C414" s="7" t="s">
        <v>339</v>
      </c>
      <c r="D414" s="7" t="s">
        <v>4</v>
      </c>
      <c r="E414" s="7">
        <v>400</v>
      </c>
      <c r="F414" s="7" t="s">
        <v>2</v>
      </c>
      <c r="G414" s="7">
        <v>400</v>
      </c>
      <c r="H414" s="9">
        <v>1</v>
      </c>
      <c r="I414" s="7">
        <v>400</v>
      </c>
      <c r="J414" s="9">
        <v>1</v>
      </c>
    </row>
    <row r="415" spans="1:10" x14ac:dyDescent="0.3">
      <c r="A415" s="14">
        <v>740563</v>
      </c>
      <c r="B415" s="7" t="s">
        <v>380</v>
      </c>
      <c r="C415" s="7" t="s">
        <v>60</v>
      </c>
      <c r="D415" s="7" t="s">
        <v>1</v>
      </c>
      <c r="E415" s="7">
        <v>250</v>
      </c>
      <c r="F415" s="7" t="s">
        <v>2</v>
      </c>
      <c r="G415" s="7">
        <v>250</v>
      </c>
      <c r="H415" s="9">
        <v>1</v>
      </c>
      <c r="I415" s="7">
        <v>250</v>
      </c>
      <c r="J415" s="9">
        <v>1</v>
      </c>
    </row>
    <row r="416" spans="1:10" x14ac:dyDescent="0.3">
      <c r="A416" s="14">
        <v>740688</v>
      </c>
      <c r="B416" s="13" t="s">
        <v>1453</v>
      </c>
      <c r="C416" s="13" t="s">
        <v>116</v>
      </c>
      <c r="D416" s="7" t="s">
        <v>1</v>
      </c>
      <c r="E416" s="7">
        <v>2000</v>
      </c>
      <c r="F416" s="7" t="s">
        <v>2</v>
      </c>
      <c r="G416" s="7">
        <v>400</v>
      </c>
      <c r="H416" s="9">
        <v>5</v>
      </c>
      <c r="I416" s="7">
        <v>400</v>
      </c>
      <c r="J416" s="9">
        <v>5</v>
      </c>
    </row>
    <row r="417" spans="1:10" x14ac:dyDescent="0.3">
      <c r="A417" s="14">
        <v>741223</v>
      </c>
      <c r="B417" s="7" t="s">
        <v>706</v>
      </c>
      <c r="C417" s="7" t="s">
        <v>61</v>
      </c>
      <c r="D417" s="7" t="s">
        <v>4</v>
      </c>
      <c r="E417" s="7">
        <v>2000</v>
      </c>
      <c r="F417" s="7" t="s">
        <v>2</v>
      </c>
      <c r="G417" s="7">
        <v>14000</v>
      </c>
      <c r="H417" s="9">
        <v>0.14285709999999999</v>
      </c>
      <c r="I417" s="7">
        <v>7000</v>
      </c>
      <c r="J417" s="9">
        <v>0.2857142857142857</v>
      </c>
    </row>
    <row r="418" spans="1:10" x14ac:dyDescent="0.3">
      <c r="A418" s="14">
        <v>741231</v>
      </c>
      <c r="B418" s="7" t="s">
        <v>707</v>
      </c>
      <c r="C418" s="7" t="s">
        <v>61</v>
      </c>
      <c r="D418" s="7" t="s">
        <v>4</v>
      </c>
      <c r="E418" s="7">
        <v>4000</v>
      </c>
      <c r="F418" s="7" t="s">
        <v>2</v>
      </c>
      <c r="G418" s="7">
        <v>14000</v>
      </c>
      <c r="H418" s="9">
        <v>0.28571429999999998</v>
      </c>
      <c r="I418" s="7">
        <v>14000</v>
      </c>
      <c r="J418" s="9">
        <v>0.2857142857142857</v>
      </c>
    </row>
    <row r="419" spans="1:10" x14ac:dyDescent="0.3">
      <c r="A419" s="14">
        <v>741330</v>
      </c>
      <c r="B419" s="7" t="s">
        <v>952</v>
      </c>
      <c r="C419" s="7" t="s">
        <v>18</v>
      </c>
      <c r="D419" s="7" t="s">
        <v>1</v>
      </c>
      <c r="E419" s="7">
        <v>1000</v>
      </c>
      <c r="F419" s="7" t="s">
        <v>2</v>
      </c>
      <c r="G419" s="7">
        <v>2000</v>
      </c>
      <c r="H419" s="9">
        <v>0.5</v>
      </c>
      <c r="I419" s="7">
        <v>3000</v>
      </c>
      <c r="J419" s="9">
        <v>0.33333333333333331</v>
      </c>
    </row>
    <row r="420" spans="1:10" x14ac:dyDescent="0.3">
      <c r="A420" s="14">
        <v>741363</v>
      </c>
      <c r="B420" s="7" t="s">
        <v>1433</v>
      </c>
      <c r="C420" s="7" t="s">
        <v>102</v>
      </c>
      <c r="D420" s="7" t="s">
        <v>4</v>
      </c>
      <c r="E420" s="7">
        <v>6000</v>
      </c>
      <c r="F420" s="7" t="s">
        <v>2</v>
      </c>
      <c r="G420" s="11">
        <v>6500</v>
      </c>
      <c r="H420" s="9">
        <v>0.92307692307692313</v>
      </c>
      <c r="I420" s="7">
        <v>6000</v>
      </c>
      <c r="J420" s="9">
        <v>1</v>
      </c>
    </row>
    <row r="421" spans="1:10" x14ac:dyDescent="0.3">
      <c r="A421" s="14">
        <v>741439</v>
      </c>
      <c r="B421" s="7" t="s">
        <v>765</v>
      </c>
      <c r="C421" s="7" t="s">
        <v>42</v>
      </c>
      <c r="D421" s="7" t="s">
        <v>1</v>
      </c>
      <c r="E421" s="7">
        <v>500</v>
      </c>
      <c r="F421" s="7" t="s">
        <v>2</v>
      </c>
      <c r="G421" s="7">
        <v>500</v>
      </c>
      <c r="H421" s="9">
        <v>1</v>
      </c>
      <c r="I421" s="7">
        <v>500</v>
      </c>
      <c r="J421" s="9">
        <v>1</v>
      </c>
    </row>
    <row r="422" spans="1:10" x14ac:dyDescent="0.3">
      <c r="A422" s="14">
        <v>741504</v>
      </c>
      <c r="B422" s="7" t="s">
        <v>516</v>
      </c>
      <c r="C422" s="7" t="s">
        <v>0</v>
      </c>
      <c r="D422" s="7" t="s">
        <v>1</v>
      </c>
      <c r="E422" s="7">
        <v>1000</v>
      </c>
      <c r="F422" s="7" t="s">
        <v>2</v>
      </c>
      <c r="G422" s="7">
        <v>1500</v>
      </c>
      <c r="H422" s="9">
        <v>0.66666666666666663</v>
      </c>
      <c r="I422" s="7">
        <v>3500</v>
      </c>
      <c r="J422" s="9">
        <v>0.2857142857142857</v>
      </c>
    </row>
    <row r="423" spans="1:10" x14ac:dyDescent="0.3">
      <c r="A423" s="14">
        <v>741512</v>
      </c>
      <c r="B423" s="7" t="s">
        <v>517</v>
      </c>
      <c r="C423" s="7" t="s">
        <v>0</v>
      </c>
      <c r="D423" s="7" t="s">
        <v>1</v>
      </c>
      <c r="E423" s="7">
        <v>1000</v>
      </c>
      <c r="F423" s="7" t="s">
        <v>2</v>
      </c>
      <c r="G423" s="7">
        <v>1500</v>
      </c>
      <c r="H423" s="9">
        <v>0.66666666666666663</v>
      </c>
      <c r="I423" s="7">
        <v>3500</v>
      </c>
      <c r="J423" s="9">
        <v>0.2857142857142857</v>
      </c>
    </row>
    <row r="424" spans="1:10" x14ac:dyDescent="0.3">
      <c r="A424" s="14">
        <v>741645</v>
      </c>
      <c r="B424" s="7" t="s">
        <v>1165</v>
      </c>
      <c r="C424" s="7" t="s">
        <v>338</v>
      </c>
      <c r="D424" s="7" t="s">
        <v>4</v>
      </c>
      <c r="E424" s="7">
        <v>400</v>
      </c>
      <c r="F424" s="7" t="s">
        <v>2</v>
      </c>
      <c r="G424" s="7">
        <v>800</v>
      </c>
      <c r="H424" s="9">
        <v>0.5</v>
      </c>
      <c r="I424" s="7">
        <v>800</v>
      </c>
      <c r="J424" s="9">
        <v>0.5</v>
      </c>
    </row>
    <row r="425" spans="1:10" x14ac:dyDescent="0.3">
      <c r="A425" s="14">
        <v>741678</v>
      </c>
      <c r="B425" s="7" t="s">
        <v>1259</v>
      </c>
      <c r="C425" s="7" t="s">
        <v>20</v>
      </c>
      <c r="D425" s="7" t="s">
        <v>4</v>
      </c>
      <c r="E425" s="7">
        <v>500</v>
      </c>
      <c r="F425" s="7" t="s">
        <v>2</v>
      </c>
      <c r="G425" s="7">
        <v>1500</v>
      </c>
      <c r="H425" s="9">
        <v>0.3333333</v>
      </c>
      <c r="I425" s="7">
        <v>1500</v>
      </c>
      <c r="J425" s="9">
        <v>0.33333333333333331</v>
      </c>
    </row>
    <row r="426" spans="1:10" x14ac:dyDescent="0.3">
      <c r="A426" s="14">
        <v>741736</v>
      </c>
      <c r="B426" s="7" t="s">
        <v>1290</v>
      </c>
      <c r="C426" s="7" t="s">
        <v>58</v>
      </c>
      <c r="D426" s="7" t="s">
        <v>1</v>
      </c>
      <c r="E426" s="7">
        <v>200</v>
      </c>
      <c r="F426" s="7" t="s">
        <v>2</v>
      </c>
      <c r="G426" s="7">
        <v>200</v>
      </c>
      <c r="H426" s="9">
        <v>1</v>
      </c>
      <c r="I426" s="7">
        <v>200</v>
      </c>
      <c r="J426" s="9">
        <v>1</v>
      </c>
    </row>
    <row r="427" spans="1:10" x14ac:dyDescent="0.3">
      <c r="A427" s="14">
        <v>741959</v>
      </c>
      <c r="B427" s="7" t="s">
        <v>971</v>
      </c>
      <c r="C427" s="7" t="s">
        <v>59</v>
      </c>
      <c r="D427" s="7" t="s">
        <v>1</v>
      </c>
      <c r="E427" s="7">
        <v>125</v>
      </c>
      <c r="F427" s="7" t="s">
        <v>2</v>
      </c>
      <c r="G427" s="7">
        <v>500</v>
      </c>
      <c r="H427" s="9">
        <v>0.25</v>
      </c>
      <c r="I427" s="7">
        <v>250</v>
      </c>
      <c r="J427" s="9">
        <v>0.5</v>
      </c>
    </row>
    <row r="428" spans="1:10" x14ac:dyDescent="0.3">
      <c r="A428" s="14">
        <v>741983</v>
      </c>
      <c r="B428" s="7" t="s">
        <v>877</v>
      </c>
      <c r="C428" s="7" t="s">
        <v>62</v>
      </c>
      <c r="D428" s="7" t="s">
        <v>4</v>
      </c>
      <c r="E428" s="7">
        <v>1000</v>
      </c>
      <c r="F428" s="7" t="s">
        <v>2</v>
      </c>
      <c r="G428" s="7">
        <v>4000</v>
      </c>
      <c r="H428" s="9">
        <v>0.25</v>
      </c>
      <c r="I428" s="7">
        <v>3000</v>
      </c>
      <c r="J428" s="9">
        <v>0.33333333333333331</v>
      </c>
    </row>
    <row r="429" spans="1:10" x14ac:dyDescent="0.3">
      <c r="A429" s="14">
        <v>741991</v>
      </c>
      <c r="B429" s="7" t="s">
        <v>878</v>
      </c>
      <c r="C429" s="7" t="s">
        <v>62</v>
      </c>
      <c r="D429" s="7" t="s">
        <v>4</v>
      </c>
      <c r="E429" s="7">
        <v>2000</v>
      </c>
      <c r="F429" s="7" t="s">
        <v>2</v>
      </c>
      <c r="G429" s="7">
        <v>4000</v>
      </c>
      <c r="H429" s="9">
        <v>0.5</v>
      </c>
      <c r="I429" s="7">
        <v>4000</v>
      </c>
      <c r="J429" s="9">
        <v>0.5</v>
      </c>
    </row>
    <row r="430" spans="1:10" x14ac:dyDescent="0.3">
      <c r="A430" s="14">
        <v>742148</v>
      </c>
      <c r="B430" s="7" t="s">
        <v>1031</v>
      </c>
      <c r="C430" s="7" t="s">
        <v>331</v>
      </c>
      <c r="D430" s="7" t="s">
        <v>1</v>
      </c>
      <c r="E430" s="7">
        <v>250</v>
      </c>
      <c r="F430" s="7" t="s">
        <v>2</v>
      </c>
      <c r="G430" s="7">
        <v>500</v>
      </c>
      <c r="H430" s="9">
        <v>0.5</v>
      </c>
      <c r="I430" s="7">
        <v>500</v>
      </c>
      <c r="J430" s="9">
        <v>0.5</v>
      </c>
    </row>
    <row r="431" spans="1:10" x14ac:dyDescent="0.3">
      <c r="A431" s="14">
        <v>742155</v>
      </c>
      <c r="B431" s="7" t="s">
        <v>1005</v>
      </c>
      <c r="C431" s="7" t="s">
        <v>63</v>
      </c>
      <c r="D431" s="7" t="s">
        <v>1</v>
      </c>
      <c r="E431" s="7">
        <v>250</v>
      </c>
      <c r="F431" s="7" t="s">
        <v>2</v>
      </c>
      <c r="G431" s="7">
        <v>300</v>
      </c>
      <c r="H431" s="9">
        <v>0.83333330000000005</v>
      </c>
      <c r="I431" s="7">
        <v>250</v>
      </c>
      <c r="J431" s="9">
        <v>1</v>
      </c>
    </row>
    <row r="432" spans="1:10" x14ac:dyDescent="0.3">
      <c r="A432" s="14">
        <v>742403</v>
      </c>
      <c r="B432" s="7" t="s">
        <v>1006</v>
      </c>
      <c r="C432" s="7" t="s">
        <v>63</v>
      </c>
      <c r="D432" s="7" t="s">
        <v>1</v>
      </c>
      <c r="E432" s="7">
        <v>200</v>
      </c>
      <c r="F432" s="7" t="s">
        <v>2</v>
      </c>
      <c r="G432" s="7">
        <v>300</v>
      </c>
      <c r="H432" s="9">
        <v>0.66666669999999995</v>
      </c>
      <c r="I432" s="7">
        <v>200</v>
      </c>
      <c r="J432" s="9">
        <v>1</v>
      </c>
    </row>
    <row r="433" spans="1:10" x14ac:dyDescent="0.3">
      <c r="A433" s="14">
        <v>742460</v>
      </c>
      <c r="B433" s="7" t="s">
        <v>749</v>
      </c>
      <c r="C433" s="7" t="s">
        <v>17</v>
      </c>
      <c r="D433" s="7" t="s">
        <v>1</v>
      </c>
      <c r="E433" s="7">
        <v>500</v>
      </c>
      <c r="F433" s="7" t="s">
        <v>2</v>
      </c>
      <c r="G433" s="7">
        <v>2000</v>
      </c>
      <c r="H433" s="9">
        <v>0.25</v>
      </c>
      <c r="I433" s="7">
        <v>2000</v>
      </c>
      <c r="J433" s="9">
        <v>0.25</v>
      </c>
    </row>
    <row r="434" spans="1:10" x14ac:dyDescent="0.3">
      <c r="A434" s="14">
        <v>742551</v>
      </c>
      <c r="B434" s="7" t="s">
        <v>766</v>
      </c>
      <c r="C434" s="7" t="s">
        <v>42</v>
      </c>
      <c r="D434" s="7" t="s">
        <v>1</v>
      </c>
      <c r="E434" s="7">
        <v>125</v>
      </c>
      <c r="F434" s="7" t="s">
        <v>2</v>
      </c>
      <c r="G434" s="7">
        <v>500</v>
      </c>
      <c r="H434" s="9">
        <v>0.25</v>
      </c>
      <c r="I434" s="7">
        <v>250</v>
      </c>
      <c r="J434" s="9">
        <v>0.5</v>
      </c>
    </row>
    <row r="435" spans="1:10" x14ac:dyDescent="0.3">
      <c r="A435" s="14">
        <v>742940</v>
      </c>
      <c r="B435" s="7" t="s">
        <v>767</v>
      </c>
      <c r="C435" s="7" t="s">
        <v>42</v>
      </c>
      <c r="D435" s="7" t="s">
        <v>1</v>
      </c>
      <c r="E435" s="7">
        <v>125</v>
      </c>
      <c r="F435" s="7" t="s">
        <v>2</v>
      </c>
      <c r="G435" s="7">
        <v>500</v>
      </c>
      <c r="H435" s="9">
        <v>0.25</v>
      </c>
      <c r="I435" s="7">
        <v>250</v>
      </c>
      <c r="J435" s="9">
        <v>0.5</v>
      </c>
    </row>
    <row r="436" spans="1:10" x14ac:dyDescent="0.3">
      <c r="A436" s="14">
        <v>743054</v>
      </c>
      <c r="B436" s="7" t="s">
        <v>768</v>
      </c>
      <c r="C436" s="7" t="s">
        <v>42</v>
      </c>
      <c r="D436" s="7" t="s">
        <v>1</v>
      </c>
      <c r="E436" s="7">
        <v>250</v>
      </c>
      <c r="F436" s="7" t="s">
        <v>2</v>
      </c>
      <c r="G436" s="7">
        <v>500</v>
      </c>
      <c r="H436" s="9">
        <v>0.5</v>
      </c>
      <c r="I436" s="7">
        <v>500</v>
      </c>
      <c r="J436" s="9">
        <v>0.5</v>
      </c>
    </row>
    <row r="437" spans="1:10" x14ac:dyDescent="0.3">
      <c r="A437" s="14">
        <v>743302</v>
      </c>
      <c r="B437" s="7" t="s">
        <v>783</v>
      </c>
      <c r="C437" s="7" t="s">
        <v>42</v>
      </c>
      <c r="D437" s="7" t="s">
        <v>4</v>
      </c>
      <c r="E437" s="7">
        <v>750</v>
      </c>
      <c r="F437" s="7" t="s">
        <v>2</v>
      </c>
      <c r="G437" s="7">
        <v>3000</v>
      </c>
      <c r="H437" s="9">
        <v>0.25</v>
      </c>
      <c r="I437" s="7">
        <v>2250</v>
      </c>
      <c r="J437" s="9">
        <v>0.33333333333333331</v>
      </c>
    </row>
    <row r="438" spans="1:10" x14ac:dyDescent="0.3">
      <c r="A438" s="14">
        <v>743328</v>
      </c>
      <c r="B438" s="7" t="s">
        <v>836</v>
      </c>
      <c r="C438" s="7" t="s">
        <v>26</v>
      </c>
      <c r="D438" s="7" t="s">
        <v>4</v>
      </c>
      <c r="E438" s="7">
        <v>1000</v>
      </c>
      <c r="F438" s="7" t="s">
        <v>2</v>
      </c>
      <c r="G438" s="7">
        <v>4000</v>
      </c>
      <c r="H438" s="9">
        <v>0.25</v>
      </c>
      <c r="I438" s="7">
        <v>3000</v>
      </c>
      <c r="J438" s="9">
        <v>0.33333333333333331</v>
      </c>
    </row>
    <row r="439" spans="1:10" x14ac:dyDescent="0.3">
      <c r="A439" s="14">
        <v>743336</v>
      </c>
      <c r="B439" s="7" t="s">
        <v>837</v>
      </c>
      <c r="C439" s="7" t="s">
        <v>26</v>
      </c>
      <c r="D439" s="7" t="s">
        <v>4</v>
      </c>
      <c r="E439" s="7">
        <v>2000</v>
      </c>
      <c r="F439" s="7" t="s">
        <v>2</v>
      </c>
      <c r="G439" s="7">
        <v>4000</v>
      </c>
      <c r="H439" s="9">
        <v>0.5</v>
      </c>
      <c r="I439" s="7">
        <v>6000</v>
      </c>
      <c r="J439" s="9">
        <v>0.33333333333333331</v>
      </c>
    </row>
    <row r="440" spans="1:10" x14ac:dyDescent="0.3">
      <c r="A440" s="14">
        <v>743344</v>
      </c>
      <c r="B440" s="7" t="s">
        <v>784</v>
      </c>
      <c r="C440" s="7" t="s">
        <v>42</v>
      </c>
      <c r="D440" s="7" t="s">
        <v>4</v>
      </c>
      <c r="E440" s="7">
        <v>1500</v>
      </c>
      <c r="F440" s="7" t="s">
        <v>2</v>
      </c>
      <c r="G440" s="7">
        <v>3000</v>
      </c>
      <c r="H440" s="9">
        <v>0.5</v>
      </c>
      <c r="I440" s="7">
        <v>4500</v>
      </c>
      <c r="J440" s="9">
        <v>0.33333333333333331</v>
      </c>
    </row>
    <row r="441" spans="1:10" x14ac:dyDescent="0.3">
      <c r="A441" s="14">
        <v>743351</v>
      </c>
      <c r="B441" s="7" t="s">
        <v>909</v>
      </c>
      <c r="C441" s="7" t="s">
        <v>50</v>
      </c>
      <c r="D441" s="7" t="s">
        <v>4</v>
      </c>
      <c r="E441" s="7">
        <v>500</v>
      </c>
      <c r="F441" s="7" t="s">
        <v>2</v>
      </c>
      <c r="G441" s="7">
        <v>2000</v>
      </c>
      <c r="H441" s="9">
        <v>0.25</v>
      </c>
      <c r="I441" s="7">
        <v>2000</v>
      </c>
      <c r="J441" s="9">
        <v>0.25</v>
      </c>
    </row>
    <row r="442" spans="1:10" x14ac:dyDescent="0.3">
      <c r="A442" s="14">
        <v>743542</v>
      </c>
      <c r="B442" s="7" t="s">
        <v>412</v>
      </c>
      <c r="C442" s="7" t="s">
        <v>15</v>
      </c>
      <c r="D442" s="7" t="s">
        <v>1</v>
      </c>
      <c r="E442" s="7">
        <v>100</v>
      </c>
      <c r="F442" s="7" t="s">
        <v>2</v>
      </c>
      <c r="G442" s="7">
        <v>100</v>
      </c>
      <c r="H442" s="9">
        <v>1</v>
      </c>
      <c r="I442" s="7">
        <v>100</v>
      </c>
      <c r="J442" s="9">
        <v>1</v>
      </c>
    </row>
    <row r="443" spans="1:10" x14ac:dyDescent="0.3">
      <c r="A443" s="14">
        <v>743617</v>
      </c>
      <c r="B443" s="7" t="s">
        <v>413</v>
      </c>
      <c r="C443" s="7" t="s">
        <v>15</v>
      </c>
      <c r="D443" s="7" t="s">
        <v>1</v>
      </c>
      <c r="E443" s="7">
        <v>200</v>
      </c>
      <c r="F443" s="7" t="s">
        <v>2</v>
      </c>
      <c r="G443" s="7">
        <v>100</v>
      </c>
      <c r="H443" s="9">
        <v>2</v>
      </c>
      <c r="I443" s="7">
        <v>200</v>
      </c>
      <c r="J443" s="9">
        <v>1</v>
      </c>
    </row>
    <row r="444" spans="1:10" x14ac:dyDescent="0.3">
      <c r="A444" s="14">
        <v>744094</v>
      </c>
      <c r="B444" s="7" t="s">
        <v>750</v>
      </c>
      <c r="C444" s="7" t="s">
        <v>17</v>
      </c>
      <c r="D444" s="7" t="s">
        <v>1</v>
      </c>
      <c r="E444" s="7">
        <v>500</v>
      </c>
      <c r="F444" s="7" t="s">
        <v>2</v>
      </c>
      <c r="G444" s="7">
        <v>2000</v>
      </c>
      <c r="H444" s="9">
        <v>0.25</v>
      </c>
      <c r="I444" s="7">
        <v>2000</v>
      </c>
      <c r="J444" s="9">
        <v>0.25</v>
      </c>
    </row>
    <row r="445" spans="1:10" x14ac:dyDescent="0.3">
      <c r="A445" s="14">
        <v>744128</v>
      </c>
      <c r="B445" s="7" t="s">
        <v>725</v>
      </c>
      <c r="C445" s="7" t="s">
        <v>9</v>
      </c>
      <c r="D445" s="7" t="s">
        <v>1</v>
      </c>
      <c r="E445" s="7">
        <v>250</v>
      </c>
      <c r="F445" s="7" t="s">
        <v>2</v>
      </c>
      <c r="G445" s="7">
        <v>2000</v>
      </c>
      <c r="H445" s="9">
        <v>0.125</v>
      </c>
      <c r="I445" s="7">
        <v>2000</v>
      </c>
      <c r="J445" s="9">
        <v>0.125</v>
      </c>
    </row>
    <row r="446" spans="1:10" x14ac:dyDescent="0.3">
      <c r="A446" s="14">
        <v>744169</v>
      </c>
      <c r="B446" s="7" t="s">
        <v>785</v>
      </c>
      <c r="C446" s="7" t="s">
        <v>42</v>
      </c>
      <c r="D446" s="7" t="s">
        <v>4</v>
      </c>
      <c r="E446" s="7">
        <v>750</v>
      </c>
      <c r="F446" s="7" t="s">
        <v>2</v>
      </c>
      <c r="G446" s="7">
        <v>3000</v>
      </c>
      <c r="H446" s="9">
        <v>0.25</v>
      </c>
      <c r="I446" s="7">
        <v>2250</v>
      </c>
      <c r="J446" s="9">
        <v>0.33333333333333331</v>
      </c>
    </row>
    <row r="447" spans="1:10" x14ac:dyDescent="0.3">
      <c r="A447" s="14">
        <v>744177</v>
      </c>
      <c r="B447" s="7" t="s">
        <v>786</v>
      </c>
      <c r="C447" s="7" t="s">
        <v>42</v>
      </c>
      <c r="D447" s="7" t="s">
        <v>4</v>
      </c>
      <c r="E447" s="7">
        <v>1500</v>
      </c>
      <c r="F447" s="7" t="s">
        <v>2</v>
      </c>
      <c r="G447" s="7">
        <v>3000</v>
      </c>
      <c r="H447" s="9">
        <v>0.5</v>
      </c>
      <c r="I447" s="7">
        <v>4500</v>
      </c>
      <c r="J447" s="9">
        <v>0.33333333333333331</v>
      </c>
    </row>
    <row r="448" spans="1:10" x14ac:dyDescent="0.3">
      <c r="A448" s="14">
        <v>744185</v>
      </c>
      <c r="B448" s="7" t="s">
        <v>518</v>
      </c>
      <c r="C448" s="7" t="s">
        <v>0</v>
      </c>
      <c r="D448" s="7" t="s">
        <v>1</v>
      </c>
      <c r="E448" s="7">
        <v>500</v>
      </c>
      <c r="F448" s="7" t="s">
        <v>2</v>
      </c>
      <c r="G448" s="7">
        <v>1500</v>
      </c>
      <c r="H448" s="9">
        <v>0.33333333333333331</v>
      </c>
      <c r="I448" s="7">
        <v>2000</v>
      </c>
      <c r="J448" s="9">
        <v>0.25</v>
      </c>
    </row>
    <row r="449" spans="1:10" x14ac:dyDescent="0.3">
      <c r="A449" s="14">
        <v>744219</v>
      </c>
      <c r="B449" s="7" t="s">
        <v>1223</v>
      </c>
      <c r="C449" s="7" t="s">
        <v>41</v>
      </c>
      <c r="D449" s="7" t="s">
        <v>4</v>
      </c>
      <c r="E449" s="7">
        <v>1000</v>
      </c>
      <c r="F449" s="7" t="s">
        <v>2</v>
      </c>
      <c r="G449" s="7">
        <v>2000</v>
      </c>
      <c r="H449" s="9">
        <v>0.5</v>
      </c>
      <c r="I449" s="7">
        <v>2000</v>
      </c>
      <c r="J449" s="9">
        <v>0.5</v>
      </c>
    </row>
    <row r="450" spans="1:10" x14ac:dyDescent="0.3">
      <c r="A450" s="14">
        <v>744433</v>
      </c>
      <c r="B450" s="7" t="s">
        <v>519</v>
      </c>
      <c r="C450" s="7" t="s">
        <v>0</v>
      </c>
      <c r="D450" s="7" t="s">
        <v>1</v>
      </c>
      <c r="E450" s="7">
        <v>250</v>
      </c>
      <c r="F450" s="7" t="s">
        <v>2</v>
      </c>
      <c r="G450" s="7">
        <v>1500</v>
      </c>
      <c r="H450" s="9">
        <v>0.16666666666666666</v>
      </c>
      <c r="I450" s="7">
        <v>875</v>
      </c>
      <c r="J450" s="9">
        <v>0.2857142857142857</v>
      </c>
    </row>
    <row r="451" spans="1:10" x14ac:dyDescent="0.3">
      <c r="A451" s="14">
        <v>744680</v>
      </c>
      <c r="B451" s="7" t="s">
        <v>520</v>
      </c>
      <c r="C451" s="7" t="s">
        <v>0</v>
      </c>
      <c r="D451" s="7" t="s">
        <v>1</v>
      </c>
      <c r="E451" s="7">
        <v>1000</v>
      </c>
      <c r="F451" s="7" t="s">
        <v>2</v>
      </c>
      <c r="G451" s="7">
        <v>1500</v>
      </c>
      <c r="H451" s="9">
        <v>0.66666666666666663</v>
      </c>
      <c r="I451" s="7">
        <v>3500</v>
      </c>
      <c r="J451" s="9">
        <v>0.2857142857142857</v>
      </c>
    </row>
    <row r="452" spans="1:10" x14ac:dyDescent="0.3">
      <c r="A452" s="14">
        <v>744714</v>
      </c>
      <c r="B452" s="7" t="s">
        <v>751</v>
      </c>
      <c r="C452" s="7" t="s">
        <v>17</v>
      </c>
      <c r="D452" s="7" t="s">
        <v>1</v>
      </c>
      <c r="E452" s="7">
        <v>500</v>
      </c>
      <c r="F452" s="7" t="s">
        <v>2</v>
      </c>
      <c r="G452" s="7">
        <v>2000</v>
      </c>
      <c r="H452" s="9">
        <v>0.25</v>
      </c>
      <c r="I452" s="7">
        <v>2000</v>
      </c>
      <c r="J452" s="9">
        <v>0.25</v>
      </c>
    </row>
    <row r="453" spans="1:10" x14ac:dyDescent="0.3">
      <c r="A453" s="14">
        <v>744813</v>
      </c>
      <c r="B453" s="7" t="s">
        <v>414</v>
      </c>
      <c r="C453" s="7" t="s">
        <v>15</v>
      </c>
      <c r="D453" s="7" t="s">
        <v>1</v>
      </c>
      <c r="E453" s="7">
        <v>100</v>
      </c>
      <c r="F453" s="7" t="s">
        <v>2</v>
      </c>
      <c r="G453" s="7">
        <v>100</v>
      </c>
      <c r="H453" s="9">
        <v>1</v>
      </c>
      <c r="I453" s="7">
        <v>100</v>
      </c>
      <c r="J453" s="9">
        <v>1</v>
      </c>
    </row>
    <row r="454" spans="1:10" x14ac:dyDescent="0.3">
      <c r="A454" s="14">
        <v>744839</v>
      </c>
      <c r="B454" s="7" t="s">
        <v>1097</v>
      </c>
      <c r="C454" s="7" t="s">
        <v>51</v>
      </c>
      <c r="D454" s="7" t="s">
        <v>1</v>
      </c>
      <c r="E454" s="7">
        <v>400</v>
      </c>
      <c r="F454" s="7" t="s">
        <v>2</v>
      </c>
      <c r="G454" s="7">
        <v>400</v>
      </c>
      <c r="H454" s="9">
        <v>1</v>
      </c>
      <c r="I454" s="7">
        <v>400</v>
      </c>
      <c r="J454" s="9">
        <v>1</v>
      </c>
    </row>
    <row r="455" spans="1:10" x14ac:dyDescent="0.3">
      <c r="A455" s="14">
        <v>744847</v>
      </c>
      <c r="B455" s="7" t="s">
        <v>1112</v>
      </c>
      <c r="C455" s="7" t="s">
        <v>51</v>
      </c>
      <c r="D455" s="7" t="s">
        <v>4</v>
      </c>
      <c r="E455" s="7">
        <v>100</v>
      </c>
      <c r="F455" s="7" t="s">
        <v>2</v>
      </c>
      <c r="G455" s="7">
        <v>400</v>
      </c>
      <c r="H455" s="9">
        <v>0.25</v>
      </c>
      <c r="I455" s="7">
        <v>200</v>
      </c>
      <c r="J455" s="9">
        <v>0.5</v>
      </c>
    </row>
    <row r="456" spans="1:10" x14ac:dyDescent="0.3">
      <c r="A456" s="14">
        <v>744854</v>
      </c>
      <c r="B456" s="7" t="s">
        <v>1113</v>
      </c>
      <c r="C456" s="7" t="s">
        <v>51</v>
      </c>
      <c r="D456" s="7" t="s">
        <v>4</v>
      </c>
      <c r="E456" s="7">
        <v>400</v>
      </c>
      <c r="F456" s="7" t="s">
        <v>2</v>
      </c>
      <c r="G456" s="7">
        <v>400</v>
      </c>
      <c r="H456" s="9">
        <v>1</v>
      </c>
      <c r="I456" s="7">
        <v>400</v>
      </c>
      <c r="J456" s="9">
        <v>1</v>
      </c>
    </row>
    <row r="457" spans="1:10" x14ac:dyDescent="0.3">
      <c r="A457" s="14">
        <v>744862</v>
      </c>
      <c r="B457" s="7" t="s">
        <v>875</v>
      </c>
      <c r="C457" s="7" t="s">
        <v>322</v>
      </c>
      <c r="D457" s="7" t="s">
        <v>1</v>
      </c>
      <c r="E457" s="7">
        <v>500</v>
      </c>
      <c r="F457" s="7" t="s">
        <v>2</v>
      </c>
      <c r="G457" s="7">
        <v>1000</v>
      </c>
      <c r="H457" s="9">
        <v>0.5</v>
      </c>
      <c r="I457" s="7">
        <v>1000</v>
      </c>
      <c r="J457" s="9">
        <v>0.5</v>
      </c>
    </row>
    <row r="458" spans="1:10" x14ac:dyDescent="0.3">
      <c r="A458" s="14">
        <v>744870</v>
      </c>
      <c r="B458" s="7" t="s">
        <v>876</v>
      </c>
      <c r="C458" s="7" t="s">
        <v>322</v>
      </c>
      <c r="D458" s="7" t="s">
        <v>1</v>
      </c>
      <c r="E458" s="7">
        <v>250</v>
      </c>
      <c r="F458" s="7" t="s">
        <v>2</v>
      </c>
      <c r="G458" s="7">
        <v>1000</v>
      </c>
      <c r="H458" s="9">
        <v>0.25</v>
      </c>
      <c r="I458" s="7">
        <v>500</v>
      </c>
      <c r="J458" s="9">
        <v>0.5</v>
      </c>
    </row>
    <row r="459" spans="1:10" x14ac:dyDescent="0.3">
      <c r="A459" s="14">
        <v>744920</v>
      </c>
      <c r="B459" s="7" t="s">
        <v>885</v>
      </c>
      <c r="C459" s="7" t="s">
        <v>323</v>
      </c>
      <c r="D459" s="7" t="s">
        <v>4</v>
      </c>
      <c r="E459" s="7">
        <v>500</v>
      </c>
      <c r="F459" s="7" t="s">
        <v>2</v>
      </c>
      <c r="G459" s="7">
        <v>4000</v>
      </c>
      <c r="H459" s="9">
        <v>0.125</v>
      </c>
      <c r="I459" s="7">
        <v>1000</v>
      </c>
      <c r="J459" s="9">
        <v>0.5</v>
      </c>
    </row>
    <row r="460" spans="1:10" x14ac:dyDescent="0.3">
      <c r="A460" s="14">
        <v>744938</v>
      </c>
      <c r="B460" s="7" t="s">
        <v>886</v>
      </c>
      <c r="C460" s="7" t="s">
        <v>323</v>
      </c>
      <c r="D460" s="7" t="s">
        <v>4</v>
      </c>
      <c r="E460" s="7">
        <v>1000</v>
      </c>
      <c r="F460" s="7" t="s">
        <v>2</v>
      </c>
      <c r="G460" s="7">
        <v>4000</v>
      </c>
      <c r="H460" s="9">
        <v>0.25</v>
      </c>
      <c r="I460" s="7">
        <v>2000</v>
      </c>
      <c r="J460" s="9">
        <v>0.5</v>
      </c>
    </row>
    <row r="461" spans="1:10" x14ac:dyDescent="0.3">
      <c r="A461" s="14">
        <v>744946</v>
      </c>
      <c r="B461" s="7" t="s">
        <v>887</v>
      </c>
      <c r="C461" s="7" t="s">
        <v>323</v>
      </c>
      <c r="D461" s="7" t="s">
        <v>4</v>
      </c>
      <c r="E461" s="7">
        <v>2000</v>
      </c>
      <c r="F461" s="7" t="s">
        <v>2</v>
      </c>
      <c r="G461" s="7">
        <v>4000</v>
      </c>
      <c r="H461" s="9">
        <v>0.5</v>
      </c>
      <c r="I461" s="7">
        <v>4000</v>
      </c>
      <c r="J461" s="9">
        <v>0.5</v>
      </c>
    </row>
    <row r="462" spans="1:10" x14ac:dyDescent="0.3">
      <c r="A462" s="14">
        <v>744953</v>
      </c>
      <c r="B462" s="7" t="s">
        <v>888</v>
      </c>
      <c r="C462" s="7" t="s">
        <v>323</v>
      </c>
      <c r="D462" s="7" t="s">
        <v>4</v>
      </c>
      <c r="E462" s="7">
        <v>1000</v>
      </c>
      <c r="F462" s="7" t="s">
        <v>2</v>
      </c>
      <c r="G462" s="7">
        <v>4000</v>
      </c>
      <c r="H462" s="9">
        <v>0.25</v>
      </c>
      <c r="I462" s="7">
        <v>2000</v>
      </c>
      <c r="J462" s="9">
        <v>0.5</v>
      </c>
    </row>
    <row r="463" spans="1:10" x14ac:dyDescent="0.3">
      <c r="A463" s="14">
        <v>744961</v>
      </c>
      <c r="B463" s="7" t="s">
        <v>889</v>
      </c>
      <c r="C463" s="7" t="s">
        <v>323</v>
      </c>
      <c r="D463" s="7" t="s">
        <v>4</v>
      </c>
      <c r="E463" s="7">
        <v>2000</v>
      </c>
      <c r="F463" s="7" t="s">
        <v>2</v>
      </c>
      <c r="G463" s="7">
        <v>4000</v>
      </c>
      <c r="H463" s="9">
        <v>0.5</v>
      </c>
      <c r="I463" s="7">
        <v>4000</v>
      </c>
      <c r="J463" s="9">
        <v>0.5</v>
      </c>
    </row>
    <row r="464" spans="1:10" x14ac:dyDescent="0.3">
      <c r="A464" s="14">
        <v>745000</v>
      </c>
      <c r="B464" s="7" t="s">
        <v>752</v>
      </c>
      <c r="C464" s="7" t="s">
        <v>17</v>
      </c>
      <c r="D464" s="7" t="s">
        <v>1</v>
      </c>
      <c r="E464" s="7">
        <v>500</v>
      </c>
      <c r="F464" s="7" t="s">
        <v>2</v>
      </c>
      <c r="G464" s="7">
        <v>2000</v>
      </c>
      <c r="H464" s="9">
        <v>0.25</v>
      </c>
      <c r="I464" s="7">
        <v>2000</v>
      </c>
      <c r="J464" s="9">
        <v>0.25</v>
      </c>
    </row>
    <row r="465" spans="1:10" x14ac:dyDescent="0.3">
      <c r="A465" s="14">
        <v>745273</v>
      </c>
      <c r="B465" s="7" t="s">
        <v>1078</v>
      </c>
      <c r="C465" s="7" t="s">
        <v>3</v>
      </c>
      <c r="D465" s="7" t="s">
        <v>4</v>
      </c>
      <c r="E465" s="7">
        <v>1000</v>
      </c>
      <c r="F465" s="7" t="s">
        <v>2</v>
      </c>
      <c r="G465" s="7">
        <v>1000</v>
      </c>
      <c r="H465" s="9">
        <v>1</v>
      </c>
      <c r="I465" s="7">
        <v>1500</v>
      </c>
      <c r="J465" s="9">
        <v>0.66666666666666663</v>
      </c>
    </row>
    <row r="466" spans="1:10" x14ac:dyDescent="0.3">
      <c r="A466" s="14">
        <v>745372</v>
      </c>
      <c r="B466" s="7" t="s">
        <v>972</v>
      </c>
      <c r="C466" s="7" t="s">
        <v>59</v>
      </c>
      <c r="D466" s="7" t="s">
        <v>1</v>
      </c>
      <c r="E466" s="7">
        <v>500</v>
      </c>
      <c r="F466" s="7" t="s">
        <v>2</v>
      </c>
      <c r="G466" s="7">
        <v>500</v>
      </c>
      <c r="H466" s="9">
        <v>1</v>
      </c>
      <c r="I466" s="7">
        <v>1000</v>
      </c>
      <c r="J466" s="9">
        <v>0.5</v>
      </c>
    </row>
    <row r="467" spans="1:10" x14ac:dyDescent="0.3">
      <c r="A467" s="14">
        <v>745380</v>
      </c>
      <c r="B467" s="7" t="s">
        <v>894</v>
      </c>
      <c r="C467" s="7" t="s">
        <v>64</v>
      </c>
      <c r="D467" s="7" t="s">
        <v>4</v>
      </c>
      <c r="E467" s="7">
        <v>500</v>
      </c>
      <c r="F467" s="7" t="s">
        <v>2</v>
      </c>
      <c r="G467" s="7">
        <v>3000</v>
      </c>
      <c r="H467" s="9">
        <v>0.16666666666666666</v>
      </c>
      <c r="I467" s="7">
        <v>1500</v>
      </c>
      <c r="J467" s="9">
        <v>0.33333333333333331</v>
      </c>
    </row>
    <row r="468" spans="1:10" x14ac:dyDescent="0.3">
      <c r="A468" s="14">
        <v>745398</v>
      </c>
      <c r="B468" s="7" t="s">
        <v>895</v>
      </c>
      <c r="C468" s="7" t="s">
        <v>64</v>
      </c>
      <c r="D468" s="7" t="s">
        <v>4</v>
      </c>
      <c r="E468" s="7">
        <v>250</v>
      </c>
      <c r="F468" s="7" t="s">
        <v>2</v>
      </c>
      <c r="G468" s="7">
        <v>3000</v>
      </c>
      <c r="H468" s="9">
        <v>8.3333333333333329E-2</v>
      </c>
      <c r="I468" s="7">
        <v>750</v>
      </c>
      <c r="J468" s="9">
        <v>0.33333333333333331</v>
      </c>
    </row>
    <row r="469" spans="1:10" x14ac:dyDescent="0.3">
      <c r="A469" s="14">
        <v>745406</v>
      </c>
      <c r="B469" s="7" t="s">
        <v>896</v>
      </c>
      <c r="C469" s="7" t="s">
        <v>64</v>
      </c>
      <c r="D469" s="7" t="s">
        <v>4</v>
      </c>
      <c r="E469" s="7">
        <v>500</v>
      </c>
      <c r="F469" s="7" t="s">
        <v>2</v>
      </c>
      <c r="G469" s="7">
        <v>3000</v>
      </c>
      <c r="H469" s="9">
        <v>0.16666666666666666</v>
      </c>
      <c r="I469" s="7">
        <v>1500</v>
      </c>
      <c r="J469" s="9">
        <v>0.33333333333333331</v>
      </c>
    </row>
    <row r="470" spans="1:10" x14ac:dyDescent="0.3">
      <c r="A470" s="14">
        <v>745414</v>
      </c>
      <c r="B470" s="7" t="s">
        <v>3223</v>
      </c>
      <c r="C470" s="7" t="s">
        <v>64</v>
      </c>
      <c r="D470" s="7" t="s">
        <v>4</v>
      </c>
      <c r="E470" s="7">
        <v>1140</v>
      </c>
      <c r="F470" s="7" t="s">
        <v>2</v>
      </c>
      <c r="G470" s="7">
        <v>3000</v>
      </c>
      <c r="H470" s="9">
        <v>0.38</v>
      </c>
      <c r="I470" s="7">
        <v>3000</v>
      </c>
      <c r="J470" s="9">
        <v>0.38</v>
      </c>
    </row>
    <row r="471" spans="1:10" x14ac:dyDescent="0.3">
      <c r="A471" s="14">
        <v>745596</v>
      </c>
      <c r="B471" s="7" t="s">
        <v>1065</v>
      </c>
      <c r="C471" s="7" t="s">
        <v>25</v>
      </c>
      <c r="D471" s="7" t="s">
        <v>80</v>
      </c>
      <c r="E471" s="7">
        <v>0.5</v>
      </c>
      <c r="F471" s="7" t="s">
        <v>81</v>
      </c>
      <c r="G471" s="7">
        <v>1</v>
      </c>
      <c r="H471" s="9">
        <v>0.5</v>
      </c>
      <c r="I471" s="7">
        <v>1</v>
      </c>
      <c r="J471" s="9">
        <v>0.5</v>
      </c>
    </row>
    <row r="472" spans="1:10" x14ac:dyDescent="0.3">
      <c r="A472" s="14">
        <v>745752</v>
      </c>
      <c r="B472" s="7" t="s">
        <v>973</v>
      </c>
      <c r="C472" s="7" t="s">
        <v>59</v>
      </c>
      <c r="D472" s="7" t="s">
        <v>1</v>
      </c>
      <c r="E472" s="7">
        <v>500</v>
      </c>
      <c r="F472" s="7" t="s">
        <v>2</v>
      </c>
      <c r="G472" s="7">
        <v>500</v>
      </c>
      <c r="H472" s="9">
        <v>1</v>
      </c>
      <c r="I472" s="7">
        <v>1000</v>
      </c>
      <c r="J472" s="9">
        <v>0.5</v>
      </c>
    </row>
    <row r="473" spans="1:10" x14ac:dyDescent="0.3">
      <c r="A473" s="14">
        <v>745786</v>
      </c>
      <c r="B473" s="7" t="s">
        <v>1029</v>
      </c>
      <c r="C473" s="7" t="s">
        <v>330</v>
      </c>
      <c r="D473" s="7" t="s">
        <v>1</v>
      </c>
      <c r="E473" s="7">
        <v>600</v>
      </c>
      <c r="F473" s="7" t="s">
        <v>2</v>
      </c>
      <c r="G473" s="7">
        <v>1200</v>
      </c>
      <c r="H473" s="9">
        <v>0.5</v>
      </c>
      <c r="I473" s="7">
        <v>1200</v>
      </c>
      <c r="J473" s="9">
        <v>0.5</v>
      </c>
    </row>
    <row r="474" spans="1:10" x14ac:dyDescent="0.3">
      <c r="A474" s="14">
        <v>745794</v>
      </c>
      <c r="B474" s="7" t="s">
        <v>1030</v>
      </c>
      <c r="C474" s="7" t="s">
        <v>330</v>
      </c>
      <c r="D474" s="7" t="s">
        <v>1</v>
      </c>
      <c r="E474" s="7">
        <v>500</v>
      </c>
      <c r="F474" s="7" t="s">
        <v>2</v>
      </c>
      <c r="G474" s="7">
        <v>1200</v>
      </c>
      <c r="H474" s="9">
        <v>0.4166667</v>
      </c>
      <c r="I474" s="7">
        <v>500</v>
      </c>
      <c r="J474" s="9">
        <v>1</v>
      </c>
    </row>
    <row r="475" spans="1:10" x14ac:dyDescent="0.3">
      <c r="A475" s="14">
        <v>745851</v>
      </c>
      <c r="B475" s="7" t="s">
        <v>1457</v>
      </c>
      <c r="C475" s="7" t="s">
        <v>103</v>
      </c>
      <c r="D475" s="7" t="s">
        <v>1</v>
      </c>
      <c r="E475" s="7">
        <v>30</v>
      </c>
      <c r="F475" s="7" t="s">
        <v>2</v>
      </c>
      <c r="G475" s="11">
        <v>80</v>
      </c>
      <c r="H475" s="9">
        <v>0.375</v>
      </c>
      <c r="I475" s="7">
        <v>80</v>
      </c>
      <c r="J475" s="9">
        <v>0.375</v>
      </c>
    </row>
    <row r="476" spans="1:10" x14ac:dyDescent="0.3">
      <c r="A476" s="14">
        <v>745869</v>
      </c>
      <c r="B476" s="7" t="s">
        <v>1458</v>
      </c>
      <c r="C476" s="7" t="s">
        <v>103</v>
      </c>
      <c r="D476" s="7" t="s">
        <v>1</v>
      </c>
      <c r="E476" s="7">
        <v>40</v>
      </c>
      <c r="F476" s="7" t="s">
        <v>2</v>
      </c>
      <c r="G476" s="11">
        <v>80</v>
      </c>
      <c r="H476" s="9">
        <v>0.5</v>
      </c>
      <c r="I476" s="7">
        <v>80</v>
      </c>
      <c r="J476" s="9">
        <v>0.5</v>
      </c>
    </row>
    <row r="477" spans="1:10" x14ac:dyDescent="0.3">
      <c r="A477" s="14">
        <v>745885</v>
      </c>
      <c r="B477" s="13" t="s">
        <v>1435</v>
      </c>
      <c r="C477" s="13" t="s">
        <v>115</v>
      </c>
      <c r="D477" s="7" t="s">
        <v>1</v>
      </c>
      <c r="E477" s="7">
        <v>200</v>
      </c>
      <c r="F477" s="7" t="s">
        <v>2</v>
      </c>
      <c r="G477" s="7">
        <v>2400</v>
      </c>
      <c r="H477" s="9">
        <v>8.3333333333333329E-2</v>
      </c>
      <c r="I477" s="7">
        <v>2400</v>
      </c>
      <c r="J477" s="9">
        <v>8.3333333333333329E-2</v>
      </c>
    </row>
    <row r="478" spans="1:10" x14ac:dyDescent="0.3">
      <c r="A478" s="14">
        <v>745893</v>
      </c>
      <c r="B478" s="7" t="s">
        <v>1436</v>
      </c>
      <c r="C478" s="7" t="s">
        <v>115</v>
      </c>
      <c r="D478" s="7" t="s">
        <v>1</v>
      </c>
      <c r="E478" s="7">
        <v>400</v>
      </c>
      <c r="F478" s="7" t="s">
        <v>2</v>
      </c>
      <c r="G478" s="11">
        <v>2400</v>
      </c>
      <c r="H478" s="9">
        <v>0.16666666666666666</v>
      </c>
      <c r="I478" s="7">
        <v>2400</v>
      </c>
      <c r="J478" s="9">
        <v>0.16666666666666666</v>
      </c>
    </row>
    <row r="479" spans="1:10" x14ac:dyDescent="0.3">
      <c r="A479" s="14">
        <v>745901</v>
      </c>
      <c r="B479" s="7" t="s">
        <v>1460</v>
      </c>
      <c r="C479" s="7" t="s">
        <v>84</v>
      </c>
      <c r="D479" s="7" t="s">
        <v>1</v>
      </c>
      <c r="E479" s="7">
        <v>150</v>
      </c>
      <c r="F479" s="7" t="s">
        <v>2</v>
      </c>
      <c r="G479" s="11">
        <v>300</v>
      </c>
      <c r="H479" s="9">
        <v>0.5</v>
      </c>
      <c r="I479" s="7">
        <v>300</v>
      </c>
      <c r="J479" s="9">
        <v>0.5</v>
      </c>
    </row>
    <row r="480" spans="1:10" x14ac:dyDescent="0.3">
      <c r="A480" s="14">
        <v>745919</v>
      </c>
      <c r="B480" s="7" t="s">
        <v>3224</v>
      </c>
      <c r="C480" s="7" t="s">
        <v>84</v>
      </c>
      <c r="D480" s="7" t="s">
        <v>1</v>
      </c>
      <c r="E480" s="7">
        <v>10</v>
      </c>
      <c r="F480" s="7" t="s">
        <v>2</v>
      </c>
      <c r="G480" s="11">
        <v>300</v>
      </c>
      <c r="H480" s="9">
        <v>3.3329999999999999E-2</v>
      </c>
      <c r="I480" s="7">
        <v>300</v>
      </c>
      <c r="J480" s="9">
        <v>3.3329999999999999E-2</v>
      </c>
    </row>
    <row r="481" spans="1:10" x14ac:dyDescent="0.3">
      <c r="A481" s="14">
        <v>745950</v>
      </c>
      <c r="B481" s="13" t="s">
        <v>1459</v>
      </c>
      <c r="C481" s="13" t="s">
        <v>103</v>
      </c>
      <c r="D481" s="7" t="s">
        <v>1</v>
      </c>
      <c r="E481" s="7">
        <v>1</v>
      </c>
      <c r="F481" s="7" t="s">
        <v>2</v>
      </c>
      <c r="G481" s="7">
        <v>80</v>
      </c>
      <c r="H481" s="9">
        <v>1.2500000000000001E-2</v>
      </c>
      <c r="I481" s="7">
        <v>80</v>
      </c>
      <c r="J481" s="9">
        <v>1.2500000000000001E-2</v>
      </c>
    </row>
    <row r="482" spans="1:10" x14ac:dyDescent="0.3">
      <c r="A482" s="14">
        <v>745968</v>
      </c>
      <c r="B482" s="7" t="s">
        <v>1452</v>
      </c>
      <c r="C482" s="7" t="s">
        <v>101</v>
      </c>
      <c r="D482" s="7" t="s">
        <v>4</v>
      </c>
      <c r="E482" s="7">
        <v>200</v>
      </c>
      <c r="F482" s="7" t="s">
        <v>2</v>
      </c>
      <c r="G482" s="11">
        <v>600</v>
      </c>
      <c r="H482" s="9">
        <v>0.33333333333333331</v>
      </c>
      <c r="I482" s="7">
        <v>600</v>
      </c>
      <c r="J482" s="9">
        <v>0.33333333333333331</v>
      </c>
    </row>
    <row r="483" spans="1:10" x14ac:dyDescent="0.3">
      <c r="A483" s="14">
        <v>746073</v>
      </c>
      <c r="B483" s="7" t="s">
        <v>726</v>
      </c>
      <c r="C483" s="7" t="s">
        <v>9</v>
      </c>
      <c r="D483" s="7" t="s">
        <v>1</v>
      </c>
      <c r="E483" s="7">
        <v>250</v>
      </c>
      <c r="F483" s="7" t="s">
        <v>2</v>
      </c>
      <c r="G483" s="7">
        <v>2000</v>
      </c>
      <c r="H483" s="9">
        <v>0.125</v>
      </c>
      <c r="I483" s="7">
        <v>2000</v>
      </c>
      <c r="J483" s="9">
        <v>0.125</v>
      </c>
    </row>
    <row r="484" spans="1:10" x14ac:dyDescent="0.3">
      <c r="A484" s="14">
        <v>746586</v>
      </c>
      <c r="B484" s="7" t="s">
        <v>974</v>
      </c>
      <c r="C484" s="7" t="s">
        <v>59</v>
      </c>
      <c r="D484" s="7" t="s">
        <v>1</v>
      </c>
      <c r="E484" s="7">
        <v>500</v>
      </c>
      <c r="F484" s="7" t="s">
        <v>2</v>
      </c>
      <c r="G484" s="7">
        <v>500</v>
      </c>
      <c r="H484" s="9">
        <v>1</v>
      </c>
      <c r="I484" s="7">
        <v>1000</v>
      </c>
      <c r="J484" s="9">
        <v>0.5</v>
      </c>
    </row>
    <row r="485" spans="1:10" x14ac:dyDescent="0.3">
      <c r="A485" s="14">
        <v>746594</v>
      </c>
      <c r="B485" s="7" t="s">
        <v>415</v>
      </c>
      <c r="C485" s="7" t="s">
        <v>15</v>
      </c>
      <c r="D485" s="7" t="s">
        <v>1</v>
      </c>
      <c r="E485" s="7">
        <v>50</v>
      </c>
      <c r="F485" s="7" t="s">
        <v>2</v>
      </c>
      <c r="G485" s="7">
        <v>100</v>
      </c>
      <c r="H485" s="9">
        <v>0.5</v>
      </c>
      <c r="I485" s="7">
        <v>50</v>
      </c>
      <c r="J485" s="9">
        <v>1</v>
      </c>
    </row>
    <row r="486" spans="1:10" x14ac:dyDescent="0.3">
      <c r="A486" s="14">
        <v>746602</v>
      </c>
      <c r="B486" s="7" t="s">
        <v>416</v>
      </c>
      <c r="C486" s="7" t="s">
        <v>15</v>
      </c>
      <c r="D486" s="7" t="s">
        <v>1</v>
      </c>
      <c r="E486" s="7">
        <v>100</v>
      </c>
      <c r="F486" s="7" t="s">
        <v>2</v>
      </c>
      <c r="G486" s="7">
        <v>100</v>
      </c>
      <c r="H486" s="9">
        <v>1</v>
      </c>
      <c r="I486" s="7">
        <v>100</v>
      </c>
      <c r="J486" s="9">
        <v>1</v>
      </c>
    </row>
    <row r="487" spans="1:10" x14ac:dyDescent="0.3">
      <c r="A487" s="14">
        <v>746990</v>
      </c>
      <c r="B487" s="7" t="s">
        <v>1437</v>
      </c>
      <c r="C487" s="7" t="s">
        <v>86</v>
      </c>
      <c r="D487" s="7" t="s">
        <v>1</v>
      </c>
      <c r="E487" s="7">
        <v>400</v>
      </c>
      <c r="F487" s="7" t="s">
        <v>2</v>
      </c>
      <c r="G487" s="11">
        <v>1200</v>
      </c>
      <c r="H487" s="9">
        <v>0.33333333333333331</v>
      </c>
      <c r="I487" s="7">
        <v>1200</v>
      </c>
      <c r="J487" s="9">
        <v>0.33333333333333331</v>
      </c>
    </row>
    <row r="488" spans="1:10" x14ac:dyDescent="0.3">
      <c r="A488" s="14">
        <v>747089</v>
      </c>
      <c r="B488" s="7" t="s">
        <v>521</v>
      </c>
      <c r="C488" s="7" t="s">
        <v>0</v>
      </c>
      <c r="D488" s="7" t="s">
        <v>1</v>
      </c>
      <c r="E488" s="7">
        <v>500</v>
      </c>
      <c r="F488" s="7" t="s">
        <v>2</v>
      </c>
      <c r="G488" s="7">
        <v>1500</v>
      </c>
      <c r="H488" s="9">
        <v>0.33333333333333331</v>
      </c>
      <c r="I488" s="7">
        <v>2000</v>
      </c>
      <c r="J488" s="9">
        <v>0.25</v>
      </c>
    </row>
    <row r="489" spans="1:10" x14ac:dyDescent="0.3">
      <c r="A489" s="14">
        <v>747097</v>
      </c>
      <c r="B489" s="7" t="s">
        <v>522</v>
      </c>
      <c r="C489" s="7" t="s">
        <v>0</v>
      </c>
      <c r="D489" s="7" t="s">
        <v>1</v>
      </c>
      <c r="E489" s="7">
        <v>250</v>
      </c>
      <c r="F489" s="7" t="s">
        <v>2</v>
      </c>
      <c r="G489" s="7">
        <v>1500</v>
      </c>
      <c r="H489" s="9">
        <v>0.16666666666666666</v>
      </c>
      <c r="I489" s="7">
        <v>875</v>
      </c>
      <c r="J489" s="9">
        <v>0.2857142857142857</v>
      </c>
    </row>
    <row r="490" spans="1:10" x14ac:dyDescent="0.3">
      <c r="A490" s="14">
        <v>747105</v>
      </c>
      <c r="B490" s="7" t="s">
        <v>523</v>
      </c>
      <c r="C490" s="7" t="s">
        <v>0</v>
      </c>
      <c r="D490" s="7" t="s">
        <v>1</v>
      </c>
      <c r="E490" s="7">
        <v>1000</v>
      </c>
      <c r="F490" s="7" t="s">
        <v>2</v>
      </c>
      <c r="G490" s="7">
        <v>1500</v>
      </c>
      <c r="H490" s="9">
        <v>0.66666666666666663</v>
      </c>
      <c r="I490" s="7">
        <v>3500</v>
      </c>
      <c r="J490" s="9">
        <v>0.2857142857142857</v>
      </c>
    </row>
    <row r="491" spans="1:10" x14ac:dyDescent="0.3">
      <c r="A491" s="14">
        <v>747188</v>
      </c>
      <c r="B491" s="7" t="s">
        <v>417</v>
      </c>
      <c r="C491" s="7" t="s">
        <v>15</v>
      </c>
      <c r="D491" s="7" t="s">
        <v>1</v>
      </c>
      <c r="E491" s="7">
        <v>200</v>
      </c>
      <c r="F491" s="7" t="s">
        <v>2</v>
      </c>
      <c r="G491" s="7">
        <v>100</v>
      </c>
      <c r="H491" s="9">
        <v>2</v>
      </c>
      <c r="I491" s="7">
        <v>200</v>
      </c>
      <c r="J491" s="9">
        <v>1</v>
      </c>
    </row>
    <row r="492" spans="1:10" x14ac:dyDescent="0.3">
      <c r="A492" s="14">
        <v>747196</v>
      </c>
      <c r="B492" s="7" t="s">
        <v>418</v>
      </c>
      <c r="C492" s="7" t="s">
        <v>15</v>
      </c>
      <c r="D492" s="7" t="s">
        <v>1</v>
      </c>
      <c r="E492" s="7">
        <v>100</v>
      </c>
      <c r="F492" s="7" t="s">
        <v>2</v>
      </c>
      <c r="G492" s="7">
        <v>100</v>
      </c>
      <c r="H492" s="9">
        <v>1</v>
      </c>
      <c r="I492" s="7">
        <v>100</v>
      </c>
      <c r="J492" s="9">
        <v>1</v>
      </c>
    </row>
    <row r="493" spans="1:10" x14ac:dyDescent="0.3">
      <c r="A493" s="14">
        <v>747204</v>
      </c>
      <c r="B493" s="7" t="s">
        <v>419</v>
      </c>
      <c r="C493" s="7" t="s">
        <v>15</v>
      </c>
      <c r="D493" s="7" t="s">
        <v>1</v>
      </c>
      <c r="E493" s="7">
        <v>100</v>
      </c>
      <c r="F493" s="7" t="s">
        <v>2</v>
      </c>
      <c r="G493" s="7">
        <v>100</v>
      </c>
      <c r="H493" s="9">
        <v>1</v>
      </c>
      <c r="I493" s="7">
        <v>100</v>
      </c>
      <c r="J493" s="9">
        <v>1</v>
      </c>
    </row>
    <row r="494" spans="1:10" x14ac:dyDescent="0.3">
      <c r="A494" s="14">
        <v>747261</v>
      </c>
      <c r="B494" s="7" t="s">
        <v>1093</v>
      </c>
      <c r="C494" s="7" t="s">
        <v>337</v>
      </c>
      <c r="D494" s="7" t="s">
        <v>4</v>
      </c>
      <c r="E494" s="7">
        <v>100</v>
      </c>
      <c r="F494" s="7" t="s">
        <v>2</v>
      </c>
      <c r="G494" s="7">
        <v>400</v>
      </c>
      <c r="H494" s="9">
        <v>0.25</v>
      </c>
      <c r="I494" s="7">
        <v>200</v>
      </c>
      <c r="J494" s="9">
        <v>0.5</v>
      </c>
    </row>
    <row r="495" spans="1:10" x14ac:dyDescent="0.3">
      <c r="A495" s="14">
        <v>747279</v>
      </c>
      <c r="B495" s="7" t="s">
        <v>1094</v>
      </c>
      <c r="C495" s="7" t="s">
        <v>337</v>
      </c>
      <c r="D495" s="7" t="s">
        <v>4</v>
      </c>
      <c r="E495" s="7">
        <v>250</v>
      </c>
      <c r="F495" s="7" t="s">
        <v>2</v>
      </c>
      <c r="G495" s="7">
        <v>400</v>
      </c>
      <c r="H495" s="9">
        <v>0.625</v>
      </c>
      <c r="I495" s="7">
        <v>500</v>
      </c>
      <c r="J495" s="9">
        <v>0.5</v>
      </c>
    </row>
    <row r="496" spans="1:10" x14ac:dyDescent="0.3">
      <c r="A496" s="14">
        <v>747287</v>
      </c>
      <c r="B496" s="7" t="s">
        <v>1095</v>
      </c>
      <c r="C496" s="7" t="s">
        <v>337</v>
      </c>
      <c r="D496" s="7" t="s">
        <v>4</v>
      </c>
      <c r="E496" s="7">
        <v>500</v>
      </c>
      <c r="F496" s="7" t="s">
        <v>2</v>
      </c>
      <c r="G496" s="7">
        <v>400</v>
      </c>
      <c r="H496" s="9">
        <v>1.25</v>
      </c>
      <c r="I496" s="7">
        <v>1000</v>
      </c>
      <c r="J496" s="9">
        <v>0.5</v>
      </c>
    </row>
    <row r="497" spans="1:10" x14ac:dyDescent="0.3">
      <c r="A497" s="14">
        <v>747493</v>
      </c>
      <c r="B497" s="7" t="s">
        <v>1004</v>
      </c>
      <c r="C497" s="7" t="s">
        <v>59</v>
      </c>
      <c r="D497" s="7" t="s">
        <v>4</v>
      </c>
      <c r="E497" s="7">
        <v>500</v>
      </c>
      <c r="F497" s="7" t="s">
        <v>2</v>
      </c>
      <c r="G497" s="7">
        <v>1000</v>
      </c>
      <c r="H497" s="9">
        <v>0.5</v>
      </c>
      <c r="I497" s="7">
        <v>1000</v>
      </c>
      <c r="J497" s="9">
        <v>0.5</v>
      </c>
    </row>
    <row r="498" spans="1:10" x14ac:dyDescent="0.3">
      <c r="A498" s="14">
        <v>747501</v>
      </c>
      <c r="B498" s="7" t="s">
        <v>807</v>
      </c>
      <c r="C498" s="7" t="s">
        <v>316</v>
      </c>
      <c r="D498" s="7" t="s">
        <v>1</v>
      </c>
      <c r="E498" s="7">
        <v>375</v>
      </c>
      <c r="F498" s="7" t="s">
        <v>2</v>
      </c>
      <c r="G498" s="7">
        <v>1000</v>
      </c>
      <c r="H498" s="9">
        <v>0.375</v>
      </c>
      <c r="I498" s="7">
        <v>750</v>
      </c>
      <c r="J498" s="9">
        <v>0.5</v>
      </c>
    </row>
    <row r="499" spans="1:10" x14ac:dyDescent="0.3">
      <c r="A499" s="14">
        <v>747519</v>
      </c>
      <c r="B499" s="7" t="s">
        <v>808</v>
      </c>
      <c r="C499" s="7" t="s">
        <v>316</v>
      </c>
      <c r="D499" s="7" t="s">
        <v>1</v>
      </c>
      <c r="E499" s="7">
        <v>750</v>
      </c>
      <c r="F499" s="7" t="s">
        <v>2</v>
      </c>
      <c r="G499" s="7">
        <v>1000</v>
      </c>
      <c r="H499" s="9">
        <v>0.75</v>
      </c>
      <c r="I499" s="7">
        <v>1500</v>
      </c>
      <c r="J499" s="9">
        <v>0.5</v>
      </c>
    </row>
    <row r="500" spans="1:10" x14ac:dyDescent="0.3">
      <c r="A500" s="14">
        <v>747733</v>
      </c>
      <c r="B500" s="7" t="s">
        <v>420</v>
      </c>
      <c r="C500" s="7" t="s">
        <v>15</v>
      </c>
      <c r="D500" s="7" t="s">
        <v>1</v>
      </c>
      <c r="E500" s="7">
        <v>100</v>
      </c>
      <c r="F500" s="7" t="s">
        <v>2</v>
      </c>
      <c r="G500" s="7">
        <v>100</v>
      </c>
      <c r="H500" s="9">
        <v>1</v>
      </c>
      <c r="I500" s="7">
        <v>100</v>
      </c>
      <c r="J500" s="9">
        <v>1</v>
      </c>
    </row>
    <row r="501" spans="1:10" x14ac:dyDescent="0.3">
      <c r="A501" s="14">
        <v>747816</v>
      </c>
      <c r="B501" s="7" t="s">
        <v>421</v>
      </c>
      <c r="C501" s="7" t="s">
        <v>15</v>
      </c>
      <c r="D501" s="7" t="s">
        <v>1</v>
      </c>
      <c r="E501" s="7">
        <v>100</v>
      </c>
      <c r="F501" s="7" t="s">
        <v>2</v>
      </c>
      <c r="G501" s="7">
        <v>100</v>
      </c>
      <c r="H501" s="9">
        <v>1</v>
      </c>
      <c r="I501" s="7">
        <v>100</v>
      </c>
      <c r="J501" s="9">
        <v>1</v>
      </c>
    </row>
    <row r="502" spans="1:10" x14ac:dyDescent="0.3">
      <c r="A502" s="14">
        <v>747972</v>
      </c>
      <c r="B502" s="7" t="s">
        <v>1175</v>
      </c>
      <c r="C502" s="7" t="s">
        <v>340</v>
      </c>
      <c r="D502" s="7" t="s">
        <v>1</v>
      </c>
      <c r="E502" s="7">
        <v>200</v>
      </c>
      <c r="F502" s="7" t="s">
        <v>2</v>
      </c>
      <c r="G502" s="7">
        <v>200</v>
      </c>
      <c r="H502" s="9">
        <v>1</v>
      </c>
      <c r="I502" s="7">
        <v>400</v>
      </c>
      <c r="J502" s="9">
        <v>0.5</v>
      </c>
    </row>
    <row r="503" spans="1:10" x14ac:dyDescent="0.3">
      <c r="A503" s="14">
        <v>748335</v>
      </c>
      <c r="B503" s="7" t="s">
        <v>422</v>
      </c>
      <c r="C503" s="7" t="s">
        <v>15</v>
      </c>
      <c r="D503" s="7" t="s">
        <v>1</v>
      </c>
      <c r="E503" s="7">
        <v>100</v>
      </c>
      <c r="F503" s="7" t="s">
        <v>2</v>
      </c>
      <c r="G503" s="7">
        <v>100</v>
      </c>
      <c r="H503" s="9">
        <v>1</v>
      </c>
      <c r="I503" s="7">
        <v>100</v>
      </c>
      <c r="J503" s="9">
        <v>1</v>
      </c>
    </row>
    <row r="504" spans="1:10" x14ac:dyDescent="0.3">
      <c r="A504" s="14">
        <v>748657</v>
      </c>
      <c r="B504" s="7" t="s">
        <v>1473</v>
      </c>
      <c r="C504" s="7" t="s">
        <v>85</v>
      </c>
      <c r="D504" s="7" t="s">
        <v>1</v>
      </c>
      <c r="E504" s="7">
        <v>200</v>
      </c>
      <c r="F504" s="7" t="s">
        <v>2</v>
      </c>
      <c r="G504" s="11">
        <v>400</v>
      </c>
      <c r="H504" s="9">
        <v>0.5</v>
      </c>
      <c r="I504" s="7">
        <v>400</v>
      </c>
      <c r="J504" s="9">
        <v>0.5</v>
      </c>
    </row>
    <row r="505" spans="1:10" x14ac:dyDescent="0.3">
      <c r="A505" s="14">
        <v>748665</v>
      </c>
      <c r="B505" s="13" t="s">
        <v>1430</v>
      </c>
      <c r="C505" s="13" t="s">
        <v>352</v>
      </c>
      <c r="D505" s="7" t="s">
        <v>4</v>
      </c>
      <c r="E505" s="7">
        <v>375</v>
      </c>
      <c r="F505" s="7" t="s">
        <v>2</v>
      </c>
      <c r="G505" s="7">
        <v>25</v>
      </c>
      <c r="H505" s="9">
        <v>15</v>
      </c>
      <c r="I505" s="7">
        <v>375</v>
      </c>
      <c r="J505" s="9">
        <v>1</v>
      </c>
    </row>
    <row r="506" spans="1:10" x14ac:dyDescent="0.3">
      <c r="A506" s="14">
        <v>748699</v>
      </c>
      <c r="B506" s="7" t="s">
        <v>423</v>
      </c>
      <c r="C506" s="7" t="s">
        <v>15</v>
      </c>
      <c r="D506" s="7" t="s">
        <v>1</v>
      </c>
      <c r="E506" s="7">
        <v>100</v>
      </c>
      <c r="F506" s="7" t="s">
        <v>2</v>
      </c>
      <c r="G506" s="7">
        <v>100</v>
      </c>
      <c r="H506" s="9">
        <v>1</v>
      </c>
      <c r="I506" s="7">
        <v>100</v>
      </c>
      <c r="J506" s="9">
        <v>1</v>
      </c>
    </row>
    <row r="507" spans="1:10" x14ac:dyDescent="0.3">
      <c r="A507" s="14">
        <v>749234</v>
      </c>
      <c r="B507" s="7" t="s">
        <v>424</v>
      </c>
      <c r="C507" s="7" t="s">
        <v>15</v>
      </c>
      <c r="D507" s="7" t="s">
        <v>1</v>
      </c>
      <c r="E507" s="7">
        <v>100</v>
      </c>
      <c r="F507" s="7" t="s">
        <v>2</v>
      </c>
      <c r="G507" s="7">
        <v>100</v>
      </c>
      <c r="H507" s="9">
        <v>1</v>
      </c>
      <c r="I507" s="7">
        <v>100</v>
      </c>
      <c r="J507" s="9">
        <v>1</v>
      </c>
    </row>
    <row r="508" spans="1:10" x14ac:dyDescent="0.3">
      <c r="A508" s="14">
        <v>749242</v>
      </c>
      <c r="B508" s="7" t="s">
        <v>524</v>
      </c>
      <c r="C508" s="7" t="s">
        <v>0</v>
      </c>
      <c r="D508" s="7" t="s">
        <v>1</v>
      </c>
      <c r="E508" s="7">
        <v>500</v>
      </c>
      <c r="F508" s="7" t="s">
        <v>2</v>
      </c>
      <c r="G508" s="7">
        <v>1500</v>
      </c>
      <c r="H508" s="9">
        <v>0.33333333333333331</v>
      </c>
      <c r="I508" s="7">
        <v>2000</v>
      </c>
      <c r="J508" s="9">
        <v>0.25</v>
      </c>
    </row>
    <row r="509" spans="1:10" x14ac:dyDescent="0.3">
      <c r="A509" s="14">
        <v>749606</v>
      </c>
      <c r="B509" s="7" t="s">
        <v>1400</v>
      </c>
      <c r="C509" s="7" t="s">
        <v>65</v>
      </c>
      <c r="D509" s="7" t="s">
        <v>1</v>
      </c>
      <c r="E509" s="7">
        <v>150</v>
      </c>
      <c r="F509" s="7" t="s">
        <v>2</v>
      </c>
      <c r="G509" s="7">
        <v>150</v>
      </c>
      <c r="H509" s="9">
        <v>1</v>
      </c>
      <c r="I509" s="7">
        <v>300</v>
      </c>
      <c r="J509" s="9">
        <v>0.5</v>
      </c>
    </row>
    <row r="510" spans="1:10" x14ac:dyDescent="0.3">
      <c r="A510" s="14">
        <v>749614</v>
      </c>
      <c r="B510" s="7" t="s">
        <v>1079</v>
      </c>
      <c r="C510" s="7" t="s">
        <v>3</v>
      </c>
      <c r="D510" s="7" t="s">
        <v>4</v>
      </c>
      <c r="E510" s="7">
        <v>500</v>
      </c>
      <c r="F510" s="7" t="s">
        <v>2</v>
      </c>
      <c r="G510" s="7">
        <v>1000</v>
      </c>
      <c r="H510" s="9">
        <v>0.5</v>
      </c>
      <c r="I510" s="7">
        <v>1500</v>
      </c>
      <c r="J510" s="9">
        <v>0.33333333333333331</v>
      </c>
    </row>
    <row r="511" spans="1:10" x14ac:dyDescent="0.3">
      <c r="A511" s="14">
        <v>749622</v>
      </c>
      <c r="B511" s="7" t="s">
        <v>975</v>
      </c>
      <c r="C511" s="7" t="s">
        <v>59</v>
      </c>
      <c r="D511" s="7" t="s">
        <v>1</v>
      </c>
      <c r="E511" s="7">
        <v>500</v>
      </c>
      <c r="F511" s="7" t="s">
        <v>2</v>
      </c>
      <c r="G511" s="7">
        <v>500</v>
      </c>
      <c r="H511" s="9">
        <v>1</v>
      </c>
      <c r="I511" s="7">
        <v>1000</v>
      </c>
      <c r="J511" s="9">
        <v>0.5</v>
      </c>
    </row>
    <row r="512" spans="1:10" x14ac:dyDescent="0.3">
      <c r="A512" s="14">
        <v>749630</v>
      </c>
      <c r="B512" s="7" t="s">
        <v>976</v>
      </c>
      <c r="C512" s="7" t="s">
        <v>59</v>
      </c>
      <c r="D512" s="7" t="s">
        <v>1</v>
      </c>
      <c r="E512" s="7">
        <v>500</v>
      </c>
      <c r="F512" s="7" t="s">
        <v>2</v>
      </c>
      <c r="G512" s="7">
        <v>500</v>
      </c>
      <c r="H512" s="9">
        <v>1</v>
      </c>
      <c r="I512" s="7">
        <v>1000</v>
      </c>
      <c r="J512" s="9">
        <v>0.5</v>
      </c>
    </row>
    <row r="513" spans="1:10" x14ac:dyDescent="0.3">
      <c r="A513" s="14">
        <v>749648</v>
      </c>
      <c r="B513" s="7" t="s">
        <v>1224</v>
      </c>
      <c r="C513" s="7" t="s">
        <v>41</v>
      </c>
      <c r="D513" s="7" t="s">
        <v>4</v>
      </c>
      <c r="E513" s="7">
        <v>500</v>
      </c>
      <c r="F513" s="7" t="s">
        <v>2</v>
      </c>
      <c r="G513" s="7">
        <v>2000</v>
      </c>
      <c r="H513" s="9">
        <v>0.25</v>
      </c>
      <c r="I513" s="7">
        <v>2000</v>
      </c>
      <c r="J513" s="9">
        <v>0.25</v>
      </c>
    </row>
    <row r="514" spans="1:10" x14ac:dyDescent="0.3">
      <c r="A514" s="14">
        <v>749713</v>
      </c>
      <c r="B514" s="7" t="s">
        <v>930</v>
      </c>
      <c r="C514" s="7" t="s">
        <v>6</v>
      </c>
      <c r="D514" s="7" t="s">
        <v>1</v>
      </c>
      <c r="E514" s="7">
        <v>960</v>
      </c>
      <c r="F514" s="7" t="s">
        <v>2</v>
      </c>
      <c r="G514" s="7">
        <v>1920</v>
      </c>
      <c r="H514" s="9">
        <v>0.5</v>
      </c>
      <c r="I514" s="7">
        <v>1920</v>
      </c>
      <c r="J514" s="9">
        <v>0.5</v>
      </c>
    </row>
    <row r="515" spans="1:10" x14ac:dyDescent="0.3">
      <c r="A515" s="14">
        <v>750216</v>
      </c>
      <c r="B515" s="7" t="s">
        <v>1482</v>
      </c>
      <c r="C515" s="7" t="s">
        <v>98</v>
      </c>
      <c r="D515" s="7" t="s">
        <v>1</v>
      </c>
      <c r="E515" s="7">
        <v>25</v>
      </c>
      <c r="F515" s="7" t="s">
        <v>2</v>
      </c>
      <c r="G515" s="11">
        <v>25</v>
      </c>
      <c r="H515" s="9">
        <v>1</v>
      </c>
      <c r="I515" s="7">
        <v>25</v>
      </c>
      <c r="J515" s="9">
        <v>1</v>
      </c>
    </row>
    <row r="516" spans="1:10" x14ac:dyDescent="0.3">
      <c r="A516" s="14">
        <v>750588</v>
      </c>
      <c r="B516" s="7" t="s">
        <v>1176</v>
      </c>
      <c r="C516" s="7" t="s">
        <v>66</v>
      </c>
      <c r="D516" s="7" t="s">
        <v>1</v>
      </c>
      <c r="E516" s="7">
        <v>500</v>
      </c>
      <c r="F516" s="7" t="s">
        <v>2</v>
      </c>
      <c r="G516" s="7">
        <v>500</v>
      </c>
      <c r="H516" s="9">
        <v>1</v>
      </c>
      <c r="I516" s="7">
        <v>500</v>
      </c>
      <c r="J516" s="9">
        <v>1</v>
      </c>
    </row>
    <row r="517" spans="1:10" x14ac:dyDescent="0.3">
      <c r="A517" s="14">
        <v>750752</v>
      </c>
      <c r="B517" s="7" t="s">
        <v>1488</v>
      </c>
      <c r="C517" s="7" t="s">
        <v>357</v>
      </c>
      <c r="D517" s="7" t="s">
        <v>1</v>
      </c>
      <c r="E517" s="7">
        <v>375</v>
      </c>
      <c r="F517" s="7" t="s">
        <v>2</v>
      </c>
      <c r="G517" s="11">
        <v>2250</v>
      </c>
      <c r="H517" s="9">
        <v>0.16666666666666666</v>
      </c>
      <c r="I517" s="7">
        <v>2250</v>
      </c>
      <c r="J517" s="9">
        <v>0.16666666666666666</v>
      </c>
    </row>
    <row r="518" spans="1:10" x14ac:dyDescent="0.3">
      <c r="A518" s="14">
        <v>750778</v>
      </c>
      <c r="B518" s="7" t="s">
        <v>977</v>
      </c>
      <c r="C518" s="7" t="s">
        <v>59</v>
      </c>
      <c r="D518" s="7" t="s">
        <v>1</v>
      </c>
      <c r="E518" s="7">
        <v>500</v>
      </c>
      <c r="F518" s="7" t="s">
        <v>2</v>
      </c>
      <c r="G518" s="7">
        <v>500</v>
      </c>
      <c r="H518" s="9">
        <v>1</v>
      </c>
      <c r="I518" s="7">
        <v>1000</v>
      </c>
      <c r="J518" s="9">
        <v>0.5</v>
      </c>
    </row>
    <row r="519" spans="1:10" x14ac:dyDescent="0.3">
      <c r="A519" s="14">
        <v>750851</v>
      </c>
      <c r="B519" s="7" t="s">
        <v>1080</v>
      </c>
      <c r="C519" s="7" t="s">
        <v>3</v>
      </c>
      <c r="D519" s="7" t="s">
        <v>4</v>
      </c>
      <c r="E519" s="7">
        <v>1000</v>
      </c>
      <c r="F519" s="7" t="s">
        <v>2</v>
      </c>
      <c r="G519" s="7">
        <v>1000</v>
      </c>
      <c r="H519" s="9">
        <v>1</v>
      </c>
      <c r="I519" s="7">
        <v>1500</v>
      </c>
      <c r="J519" s="9">
        <v>0.66666666666666663</v>
      </c>
    </row>
    <row r="520" spans="1:10" x14ac:dyDescent="0.3">
      <c r="A520" s="14">
        <v>750869</v>
      </c>
      <c r="B520" s="7" t="s">
        <v>1081</v>
      </c>
      <c r="C520" s="7" t="s">
        <v>3</v>
      </c>
      <c r="D520" s="7" t="s">
        <v>4</v>
      </c>
      <c r="E520" s="7">
        <v>500</v>
      </c>
      <c r="F520" s="7" t="s">
        <v>2</v>
      </c>
      <c r="G520" s="7">
        <v>1000</v>
      </c>
      <c r="H520" s="9">
        <v>0.5</v>
      </c>
      <c r="I520" s="7">
        <v>1500</v>
      </c>
      <c r="J520" s="9">
        <v>0.33333333333333331</v>
      </c>
    </row>
    <row r="521" spans="1:10" x14ac:dyDescent="0.3">
      <c r="A521" s="14">
        <v>750877</v>
      </c>
      <c r="B521" s="7" t="s">
        <v>1082</v>
      </c>
      <c r="C521" s="7" t="s">
        <v>3</v>
      </c>
      <c r="D521" s="7" t="s">
        <v>4</v>
      </c>
      <c r="E521" s="7">
        <v>250</v>
      </c>
      <c r="F521" s="7" t="s">
        <v>2</v>
      </c>
      <c r="G521" s="7">
        <v>1000</v>
      </c>
      <c r="H521" s="9">
        <v>0.25</v>
      </c>
      <c r="I521" s="7">
        <v>500</v>
      </c>
      <c r="J521" s="9">
        <v>0.5</v>
      </c>
    </row>
    <row r="522" spans="1:10" x14ac:dyDescent="0.3">
      <c r="A522" s="14">
        <v>750992</v>
      </c>
      <c r="B522" s="7" t="s">
        <v>1474</v>
      </c>
      <c r="C522" s="7" t="s">
        <v>85</v>
      </c>
      <c r="D522" s="7" t="s">
        <v>1</v>
      </c>
      <c r="E522" s="7">
        <v>400</v>
      </c>
      <c r="F522" s="7" t="s">
        <v>2</v>
      </c>
      <c r="G522" s="11">
        <v>400</v>
      </c>
      <c r="H522" s="9">
        <v>1</v>
      </c>
      <c r="I522" s="7">
        <v>400</v>
      </c>
      <c r="J522" s="9">
        <v>1</v>
      </c>
    </row>
    <row r="523" spans="1:10" x14ac:dyDescent="0.3">
      <c r="A523" s="24">
        <v>751008</v>
      </c>
      <c r="B523" s="24" t="s">
        <v>3086</v>
      </c>
      <c r="C523" s="24" t="s">
        <v>85</v>
      </c>
      <c r="D523" s="24" t="s">
        <v>1</v>
      </c>
      <c r="E523" s="24">
        <v>100</v>
      </c>
      <c r="F523" s="24" t="s">
        <v>2</v>
      </c>
      <c r="G523" s="24">
        <v>400</v>
      </c>
      <c r="H523" s="26">
        <f>E523/G523</f>
        <v>0.25</v>
      </c>
      <c r="I523" s="7">
        <v>400</v>
      </c>
      <c r="J523" s="9">
        <v>0.25</v>
      </c>
    </row>
    <row r="524" spans="1:10" x14ac:dyDescent="0.3">
      <c r="A524" s="14">
        <v>751016</v>
      </c>
      <c r="B524" s="7" t="s">
        <v>978</v>
      </c>
      <c r="C524" s="7" t="s">
        <v>59</v>
      </c>
      <c r="D524" s="7" t="s">
        <v>1</v>
      </c>
      <c r="E524" s="7">
        <v>250</v>
      </c>
      <c r="F524" s="7" t="s">
        <v>2</v>
      </c>
      <c r="G524" s="7">
        <v>500</v>
      </c>
      <c r="H524" s="9">
        <v>0.5</v>
      </c>
      <c r="I524" s="7">
        <v>500</v>
      </c>
      <c r="J524" s="9">
        <v>0.5</v>
      </c>
    </row>
    <row r="525" spans="1:10" x14ac:dyDescent="0.3">
      <c r="A525" s="14">
        <v>751024</v>
      </c>
      <c r="B525" s="7" t="s">
        <v>979</v>
      </c>
      <c r="C525" s="7" t="s">
        <v>59</v>
      </c>
      <c r="D525" s="7" t="s">
        <v>1</v>
      </c>
      <c r="E525" s="7">
        <v>125</v>
      </c>
      <c r="F525" s="7" t="s">
        <v>2</v>
      </c>
      <c r="G525" s="7">
        <v>500</v>
      </c>
      <c r="H525" s="9">
        <v>0.25</v>
      </c>
      <c r="I525" s="7">
        <v>250</v>
      </c>
      <c r="J525" s="9">
        <v>0.5</v>
      </c>
    </row>
    <row r="526" spans="1:10" x14ac:dyDescent="0.3">
      <c r="A526" s="14">
        <v>751180</v>
      </c>
      <c r="B526" s="7" t="s">
        <v>1058</v>
      </c>
      <c r="C526" s="7" t="s">
        <v>30</v>
      </c>
      <c r="D526" s="7" t="s">
        <v>4</v>
      </c>
      <c r="E526" s="7">
        <v>360</v>
      </c>
      <c r="F526" s="7" t="s">
        <v>2</v>
      </c>
      <c r="G526" s="7">
        <v>240</v>
      </c>
      <c r="H526" s="9">
        <v>1.4999990000000001</v>
      </c>
      <c r="I526" s="7">
        <v>240</v>
      </c>
      <c r="J526" s="9">
        <v>1.5</v>
      </c>
    </row>
    <row r="527" spans="1:10" x14ac:dyDescent="0.3">
      <c r="A527" s="14">
        <v>751198</v>
      </c>
      <c r="B527" s="7" t="s">
        <v>1059</v>
      </c>
      <c r="C527" s="7" t="s">
        <v>30</v>
      </c>
      <c r="D527" s="7" t="s">
        <v>4</v>
      </c>
      <c r="E527" s="7">
        <v>240</v>
      </c>
      <c r="F527" s="7" t="s">
        <v>2</v>
      </c>
      <c r="G527" s="7">
        <v>240</v>
      </c>
      <c r="H527" s="9">
        <v>1</v>
      </c>
      <c r="I527" s="7">
        <v>240</v>
      </c>
      <c r="J527" s="9">
        <v>1</v>
      </c>
    </row>
    <row r="528" spans="1:10" x14ac:dyDescent="0.3">
      <c r="A528" s="14">
        <v>751206</v>
      </c>
      <c r="B528" s="7" t="s">
        <v>1060</v>
      </c>
      <c r="C528" s="7" t="s">
        <v>30</v>
      </c>
      <c r="D528" s="7" t="s">
        <v>4</v>
      </c>
      <c r="E528" s="7">
        <v>80</v>
      </c>
      <c r="F528" s="7" t="s">
        <v>2</v>
      </c>
      <c r="G528" s="7">
        <v>240</v>
      </c>
      <c r="H528" s="9">
        <v>0.3333333</v>
      </c>
      <c r="I528" s="7">
        <v>240</v>
      </c>
      <c r="J528" s="9">
        <v>0.33333333333333331</v>
      </c>
    </row>
    <row r="529" spans="1:10" x14ac:dyDescent="0.3">
      <c r="A529" s="14">
        <v>751479</v>
      </c>
      <c r="B529" s="7" t="s">
        <v>980</v>
      </c>
      <c r="C529" s="7" t="s">
        <v>59</v>
      </c>
      <c r="D529" s="7" t="s">
        <v>1</v>
      </c>
      <c r="E529" s="7">
        <v>250</v>
      </c>
      <c r="F529" s="7" t="s">
        <v>2</v>
      </c>
      <c r="G529" s="7">
        <v>500</v>
      </c>
      <c r="H529" s="9">
        <v>0.5</v>
      </c>
      <c r="I529" s="7">
        <v>500</v>
      </c>
      <c r="J529" s="9">
        <v>0.5</v>
      </c>
    </row>
    <row r="530" spans="1:10" x14ac:dyDescent="0.3">
      <c r="A530" s="14">
        <v>752246</v>
      </c>
      <c r="B530" s="7" t="s">
        <v>981</v>
      </c>
      <c r="C530" s="7" t="s">
        <v>59</v>
      </c>
      <c r="D530" s="7" t="s">
        <v>1</v>
      </c>
      <c r="E530" s="7">
        <v>500</v>
      </c>
      <c r="F530" s="7" t="s">
        <v>2</v>
      </c>
      <c r="G530" s="7">
        <v>500</v>
      </c>
      <c r="H530" s="9">
        <v>1</v>
      </c>
      <c r="I530" s="7">
        <v>1000</v>
      </c>
      <c r="J530" s="9">
        <v>0.5</v>
      </c>
    </row>
    <row r="531" spans="1:10" x14ac:dyDescent="0.3">
      <c r="A531" s="14">
        <v>752436</v>
      </c>
      <c r="B531" s="7" t="s">
        <v>890</v>
      </c>
      <c r="C531" s="7" t="s">
        <v>48</v>
      </c>
      <c r="D531" s="7" t="s">
        <v>67</v>
      </c>
      <c r="E531" s="7">
        <v>75</v>
      </c>
      <c r="F531" s="7" t="s">
        <v>2</v>
      </c>
      <c r="G531" s="7">
        <v>225</v>
      </c>
      <c r="H531" s="9">
        <v>0.3333333</v>
      </c>
      <c r="I531" s="7">
        <v>225</v>
      </c>
      <c r="J531" s="9">
        <v>0.33333333333333331</v>
      </c>
    </row>
    <row r="532" spans="1:10" x14ac:dyDescent="0.3">
      <c r="A532" s="14">
        <v>752865</v>
      </c>
      <c r="B532" s="13" t="s">
        <v>1489</v>
      </c>
      <c r="C532" s="13" t="s">
        <v>277</v>
      </c>
      <c r="D532" s="7" t="s">
        <v>1</v>
      </c>
      <c r="E532" s="7">
        <v>200</v>
      </c>
      <c r="F532" s="7" t="s">
        <v>2</v>
      </c>
      <c r="G532" s="7">
        <v>2400</v>
      </c>
      <c r="H532" s="9">
        <v>8.3333333333333329E-2</v>
      </c>
      <c r="I532" s="7">
        <v>2400</v>
      </c>
      <c r="J532" s="9">
        <v>8.3333333333333329E-2</v>
      </c>
    </row>
    <row r="533" spans="1:10" x14ac:dyDescent="0.3">
      <c r="A533" s="14">
        <v>752915</v>
      </c>
      <c r="B533" s="7" t="s">
        <v>1192</v>
      </c>
      <c r="C533" s="7" t="s">
        <v>66</v>
      </c>
      <c r="D533" s="7" t="s">
        <v>4</v>
      </c>
      <c r="E533" s="7">
        <v>500</v>
      </c>
      <c r="F533" s="7" t="s">
        <v>2</v>
      </c>
      <c r="G533" s="7">
        <v>500</v>
      </c>
      <c r="H533" s="9">
        <v>1</v>
      </c>
      <c r="I533" s="7">
        <v>500</v>
      </c>
      <c r="J533" s="9">
        <v>1</v>
      </c>
    </row>
    <row r="534" spans="1:10" x14ac:dyDescent="0.3">
      <c r="A534" s="14">
        <v>753269</v>
      </c>
      <c r="B534" s="7" t="s">
        <v>1411</v>
      </c>
      <c r="C534" s="7" t="s">
        <v>77</v>
      </c>
      <c r="D534" s="7" t="s">
        <v>1</v>
      </c>
      <c r="E534" s="7">
        <v>800</v>
      </c>
      <c r="F534" s="7" t="s">
        <v>2</v>
      </c>
      <c r="G534" s="11">
        <v>4000</v>
      </c>
      <c r="H534" s="9">
        <v>0.2</v>
      </c>
      <c r="I534" s="7">
        <v>4000</v>
      </c>
      <c r="J534" s="9">
        <v>0.2</v>
      </c>
    </row>
    <row r="535" spans="1:10" x14ac:dyDescent="0.3">
      <c r="A535" s="14">
        <v>753277</v>
      </c>
      <c r="B535" s="7" t="s">
        <v>1412</v>
      </c>
      <c r="C535" s="7" t="s">
        <v>77</v>
      </c>
      <c r="D535" s="7" t="s">
        <v>1</v>
      </c>
      <c r="E535" s="7">
        <v>200</v>
      </c>
      <c r="F535" s="7" t="s">
        <v>2</v>
      </c>
      <c r="G535" s="11">
        <v>4000</v>
      </c>
      <c r="H535" s="9">
        <v>0.05</v>
      </c>
      <c r="I535" s="7">
        <v>1000</v>
      </c>
      <c r="J535" s="9">
        <v>0.2</v>
      </c>
    </row>
    <row r="536" spans="1:10" x14ac:dyDescent="0.3">
      <c r="A536" s="14">
        <v>753715</v>
      </c>
      <c r="B536" s="7" t="s">
        <v>1332</v>
      </c>
      <c r="C536" s="7" t="s">
        <v>58</v>
      </c>
      <c r="D536" s="7" t="s">
        <v>4</v>
      </c>
      <c r="E536" s="7">
        <v>400</v>
      </c>
      <c r="F536" s="7" t="s">
        <v>2</v>
      </c>
      <c r="G536" s="7">
        <v>200</v>
      </c>
      <c r="H536" s="9">
        <v>2</v>
      </c>
      <c r="I536" s="7">
        <v>400</v>
      </c>
      <c r="J536" s="9">
        <v>1</v>
      </c>
    </row>
    <row r="537" spans="1:10" x14ac:dyDescent="0.3">
      <c r="A537" s="14">
        <v>753723</v>
      </c>
      <c r="B537" s="7" t="s">
        <v>1333</v>
      </c>
      <c r="C537" s="7" t="s">
        <v>58</v>
      </c>
      <c r="D537" s="7" t="s">
        <v>4</v>
      </c>
      <c r="E537" s="7">
        <v>200</v>
      </c>
      <c r="F537" s="7" t="s">
        <v>2</v>
      </c>
      <c r="G537" s="7">
        <v>200</v>
      </c>
      <c r="H537" s="9">
        <v>1</v>
      </c>
      <c r="I537" s="7">
        <v>200</v>
      </c>
      <c r="J537" s="9">
        <v>1</v>
      </c>
    </row>
    <row r="538" spans="1:10" x14ac:dyDescent="0.3">
      <c r="A538" s="14">
        <v>753731</v>
      </c>
      <c r="B538" s="7" t="s">
        <v>1334</v>
      </c>
      <c r="C538" s="7" t="s">
        <v>58</v>
      </c>
      <c r="D538" s="7" t="s">
        <v>4</v>
      </c>
      <c r="E538" s="7">
        <v>100</v>
      </c>
      <c r="F538" s="7" t="s">
        <v>2</v>
      </c>
      <c r="G538" s="7">
        <v>200</v>
      </c>
      <c r="H538" s="9">
        <v>0.5</v>
      </c>
      <c r="I538" s="7">
        <v>100</v>
      </c>
      <c r="J538" s="9">
        <v>1</v>
      </c>
    </row>
    <row r="539" spans="1:10" x14ac:dyDescent="0.3">
      <c r="A539" s="14">
        <v>753947</v>
      </c>
      <c r="B539" s="7" t="s">
        <v>3225</v>
      </c>
      <c r="C539" s="7" t="s">
        <v>66</v>
      </c>
      <c r="D539" s="7" t="s">
        <v>4</v>
      </c>
      <c r="E539" s="7">
        <v>500</v>
      </c>
      <c r="F539" s="7" t="s">
        <v>2</v>
      </c>
      <c r="G539" s="7">
        <v>500</v>
      </c>
      <c r="H539" s="9">
        <v>1</v>
      </c>
      <c r="I539" s="7">
        <v>500</v>
      </c>
      <c r="J539" s="9">
        <v>1</v>
      </c>
    </row>
    <row r="540" spans="1:10" x14ac:dyDescent="0.3">
      <c r="A540" s="14">
        <v>753954</v>
      </c>
      <c r="B540" s="7" t="s">
        <v>1193</v>
      </c>
      <c r="C540" s="7" t="s">
        <v>66</v>
      </c>
      <c r="D540" s="7" t="s">
        <v>4</v>
      </c>
      <c r="E540" s="7">
        <v>250</v>
      </c>
      <c r="F540" s="7" t="s">
        <v>2</v>
      </c>
      <c r="G540" s="7">
        <v>500</v>
      </c>
      <c r="H540" s="9">
        <v>0.5</v>
      </c>
      <c r="I540" s="7">
        <v>250</v>
      </c>
      <c r="J540" s="9">
        <v>1</v>
      </c>
    </row>
    <row r="541" spans="1:10" x14ac:dyDescent="0.3">
      <c r="A541" s="14">
        <v>754150</v>
      </c>
      <c r="B541" s="7" t="s">
        <v>858</v>
      </c>
      <c r="C541" s="7" t="s">
        <v>46</v>
      </c>
      <c r="D541" s="7" t="s">
        <v>4</v>
      </c>
      <c r="E541" s="7">
        <v>2000</v>
      </c>
      <c r="F541" s="7" t="s">
        <v>2</v>
      </c>
      <c r="G541" s="7">
        <v>2000</v>
      </c>
      <c r="H541" s="9">
        <v>1</v>
      </c>
      <c r="I541" s="7">
        <v>3000</v>
      </c>
      <c r="J541" s="9">
        <v>0.66666666666666663</v>
      </c>
    </row>
    <row r="542" spans="1:10" x14ac:dyDescent="0.3">
      <c r="A542" s="14">
        <v>754168</v>
      </c>
      <c r="B542" s="7" t="s">
        <v>859</v>
      </c>
      <c r="C542" s="7" t="s">
        <v>46</v>
      </c>
      <c r="D542" s="7" t="s">
        <v>4</v>
      </c>
      <c r="E542" s="7">
        <v>1000</v>
      </c>
      <c r="F542" s="7" t="s">
        <v>2</v>
      </c>
      <c r="G542" s="7">
        <v>2000</v>
      </c>
      <c r="H542" s="9">
        <v>0.5</v>
      </c>
      <c r="I542" s="7">
        <v>2000</v>
      </c>
      <c r="J542" s="9">
        <v>0.5</v>
      </c>
    </row>
    <row r="543" spans="1:10" x14ac:dyDescent="0.3">
      <c r="A543" s="14">
        <v>754176</v>
      </c>
      <c r="B543" s="7" t="s">
        <v>860</v>
      </c>
      <c r="C543" s="7" t="s">
        <v>46</v>
      </c>
      <c r="D543" s="7" t="s">
        <v>4</v>
      </c>
      <c r="E543" s="7">
        <v>500</v>
      </c>
      <c r="F543" s="7" t="s">
        <v>2</v>
      </c>
      <c r="G543" s="7">
        <v>2000</v>
      </c>
      <c r="H543" s="9">
        <v>0.25</v>
      </c>
      <c r="I543" s="7">
        <v>500</v>
      </c>
      <c r="J543" s="9">
        <v>1</v>
      </c>
    </row>
    <row r="544" spans="1:10" x14ac:dyDescent="0.3">
      <c r="A544" s="14">
        <v>754184</v>
      </c>
      <c r="B544" s="7" t="s">
        <v>1225</v>
      </c>
      <c r="C544" s="7" t="s">
        <v>41</v>
      </c>
      <c r="D544" s="7" t="s">
        <v>4</v>
      </c>
      <c r="E544" s="7">
        <v>1000</v>
      </c>
      <c r="F544" s="7" t="s">
        <v>2</v>
      </c>
      <c r="G544" s="7">
        <v>2000</v>
      </c>
      <c r="H544" s="9">
        <v>0.5</v>
      </c>
      <c r="I544" s="7">
        <v>2000</v>
      </c>
      <c r="J544" s="9">
        <v>0.5</v>
      </c>
    </row>
    <row r="545" spans="1:10" x14ac:dyDescent="0.3">
      <c r="A545" s="14">
        <v>754192</v>
      </c>
      <c r="B545" s="7" t="s">
        <v>1226</v>
      </c>
      <c r="C545" s="7" t="s">
        <v>41</v>
      </c>
      <c r="D545" s="7" t="s">
        <v>4</v>
      </c>
      <c r="E545" s="7">
        <v>500</v>
      </c>
      <c r="F545" s="7" t="s">
        <v>2</v>
      </c>
      <c r="G545" s="7">
        <v>2000</v>
      </c>
      <c r="H545" s="9">
        <v>0.25</v>
      </c>
      <c r="I545" s="7">
        <v>2000</v>
      </c>
      <c r="J545" s="9">
        <v>0.25</v>
      </c>
    </row>
    <row r="546" spans="1:10" x14ac:dyDescent="0.3">
      <c r="A546" s="14">
        <v>754754</v>
      </c>
      <c r="B546" s="7" t="s">
        <v>647</v>
      </c>
      <c r="C546" s="7" t="s">
        <v>45</v>
      </c>
      <c r="D546" s="7" t="s">
        <v>1</v>
      </c>
      <c r="E546" s="7">
        <v>875</v>
      </c>
      <c r="F546" s="7" t="s">
        <v>2</v>
      </c>
      <c r="G546" s="7">
        <v>1500</v>
      </c>
      <c r="H546" s="9">
        <v>0.58333333333333337</v>
      </c>
      <c r="I546" s="7">
        <v>2625</v>
      </c>
      <c r="J546" s="9">
        <v>0.33333333333333331</v>
      </c>
    </row>
    <row r="547" spans="1:10" x14ac:dyDescent="0.3">
      <c r="A547" s="14">
        <v>754762</v>
      </c>
      <c r="B547" s="7" t="s">
        <v>648</v>
      </c>
      <c r="C547" s="7" t="s">
        <v>45</v>
      </c>
      <c r="D547" s="7" t="s">
        <v>1</v>
      </c>
      <c r="E547" s="7">
        <v>500</v>
      </c>
      <c r="F547" s="7" t="s">
        <v>2</v>
      </c>
      <c r="G547" s="7">
        <v>1500</v>
      </c>
      <c r="H547" s="9">
        <v>0.33333333333333331</v>
      </c>
      <c r="I547" s="7">
        <v>1750</v>
      </c>
      <c r="J547" s="9">
        <v>0.2857142857142857</v>
      </c>
    </row>
    <row r="548" spans="1:10" x14ac:dyDescent="0.3">
      <c r="A548" s="14">
        <v>754812</v>
      </c>
      <c r="B548" s="7" t="s">
        <v>1147</v>
      </c>
      <c r="C548" s="7" t="s">
        <v>55</v>
      </c>
      <c r="D548" s="7" t="s">
        <v>4</v>
      </c>
      <c r="E548" s="7">
        <v>400</v>
      </c>
      <c r="F548" s="7" t="s">
        <v>2</v>
      </c>
      <c r="G548" s="7">
        <v>800</v>
      </c>
      <c r="H548" s="9">
        <v>0.5</v>
      </c>
      <c r="I548" s="7">
        <v>1000</v>
      </c>
      <c r="J548" s="9">
        <v>0.4</v>
      </c>
    </row>
    <row r="549" spans="1:10" x14ac:dyDescent="0.3">
      <c r="A549" s="14">
        <v>754820</v>
      </c>
      <c r="B549" s="7" t="s">
        <v>1148</v>
      </c>
      <c r="C549" s="7" t="s">
        <v>55</v>
      </c>
      <c r="D549" s="7" t="s">
        <v>4</v>
      </c>
      <c r="E549" s="7">
        <v>200</v>
      </c>
      <c r="F549" s="7" t="s">
        <v>2</v>
      </c>
      <c r="G549" s="7">
        <v>800</v>
      </c>
      <c r="H549" s="9">
        <v>0.25</v>
      </c>
      <c r="I549" s="7">
        <v>400</v>
      </c>
      <c r="J549" s="9">
        <v>0.5</v>
      </c>
    </row>
    <row r="550" spans="1:10" x14ac:dyDescent="0.3">
      <c r="A550" s="14">
        <v>754838</v>
      </c>
      <c r="B550" s="7" t="s">
        <v>1149</v>
      </c>
      <c r="C550" s="7" t="s">
        <v>55</v>
      </c>
      <c r="D550" s="7" t="s">
        <v>4</v>
      </c>
      <c r="E550" s="7">
        <v>100</v>
      </c>
      <c r="F550" s="7" t="s">
        <v>2</v>
      </c>
      <c r="G550" s="7">
        <v>800</v>
      </c>
      <c r="H550" s="9">
        <v>0.125</v>
      </c>
      <c r="I550" s="7">
        <v>200</v>
      </c>
      <c r="J550" s="9">
        <v>0.5</v>
      </c>
    </row>
    <row r="551" spans="1:10" x14ac:dyDescent="0.3">
      <c r="A551" s="14">
        <v>754846</v>
      </c>
      <c r="B551" s="7" t="s">
        <v>1150</v>
      </c>
      <c r="C551" s="7" t="s">
        <v>55</v>
      </c>
      <c r="D551" s="7" t="s">
        <v>4</v>
      </c>
      <c r="E551" s="7">
        <v>400</v>
      </c>
      <c r="F551" s="7" t="s">
        <v>2</v>
      </c>
      <c r="G551" s="7">
        <v>800</v>
      </c>
      <c r="H551" s="9">
        <v>0.5</v>
      </c>
      <c r="I551" s="7">
        <v>1000</v>
      </c>
      <c r="J551" s="9">
        <v>0.4</v>
      </c>
    </row>
    <row r="552" spans="1:10" x14ac:dyDescent="0.3">
      <c r="A552" s="14">
        <v>754853</v>
      </c>
      <c r="B552" s="7" t="s">
        <v>1151</v>
      </c>
      <c r="C552" s="7" t="s">
        <v>55</v>
      </c>
      <c r="D552" s="7" t="s">
        <v>4</v>
      </c>
      <c r="E552" s="7">
        <v>200</v>
      </c>
      <c r="F552" s="7" t="s">
        <v>2</v>
      </c>
      <c r="G552" s="7">
        <v>800</v>
      </c>
      <c r="H552" s="9">
        <v>0.25</v>
      </c>
      <c r="I552" s="7">
        <v>400</v>
      </c>
      <c r="J552" s="9">
        <v>0.5</v>
      </c>
    </row>
    <row r="553" spans="1:10" x14ac:dyDescent="0.3">
      <c r="A553" s="14">
        <v>755033</v>
      </c>
      <c r="B553" s="7" t="s">
        <v>1071</v>
      </c>
      <c r="C553" s="7" t="s">
        <v>25</v>
      </c>
      <c r="D553" s="7" t="s">
        <v>4</v>
      </c>
      <c r="E553" s="7">
        <v>360</v>
      </c>
      <c r="F553" s="7" t="s">
        <v>2</v>
      </c>
      <c r="G553" s="7">
        <v>240</v>
      </c>
      <c r="H553" s="9">
        <v>1.5000020000000001</v>
      </c>
      <c r="I553" s="7">
        <v>240</v>
      </c>
      <c r="J553" s="9">
        <v>1.5</v>
      </c>
    </row>
    <row r="554" spans="1:10" x14ac:dyDescent="0.3">
      <c r="A554" s="14">
        <v>755041</v>
      </c>
      <c r="B554" s="7" t="s">
        <v>1072</v>
      </c>
      <c r="C554" s="7" t="s">
        <v>25</v>
      </c>
      <c r="D554" s="7" t="s">
        <v>4</v>
      </c>
      <c r="E554" s="7">
        <v>240</v>
      </c>
      <c r="F554" s="7" t="s">
        <v>2</v>
      </c>
      <c r="G554" s="7">
        <v>240</v>
      </c>
      <c r="H554" s="9">
        <v>1</v>
      </c>
      <c r="I554" s="7">
        <v>240</v>
      </c>
      <c r="J554" s="9">
        <v>1</v>
      </c>
    </row>
    <row r="555" spans="1:10" x14ac:dyDescent="0.3">
      <c r="A555" s="14">
        <v>755058</v>
      </c>
      <c r="B555" s="7" t="s">
        <v>1073</v>
      </c>
      <c r="C555" s="7" t="s">
        <v>25</v>
      </c>
      <c r="D555" s="7" t="s">
        <v>4</v>
      </c>
      <c r="E555" s="7">
        <v>80</v>
      </c>
      <c r="F555" s="7" t="s">
        <v>2</v>
      </c>
      <c r="G555" s="7">
        <v>240</v>
      </c>
      <c r="H555" s="9">
        <v>0.3333333</v>
      </c>
      <c r="I555" s="7">
        <v>240</v>
      </c>
      <c r="J555" s="9">
        <v>0.33333333333333331</v>
      </c>
    </row>
    <row r="556" spans="1:10" x14ac:dyDescent="0.3">
      <c r="A556" s="14">
        <v>755066</v>
      </c>
      <c r="B556" s="7" t="s">
        <v>1194</v>
      </c>
      <c r="C556" s="7" t="s">
        <v>66</v>
      </c>
      <c r="D556" s="7" t="s">
        <v>4</v>
      </c>
      <c r="E556" s="7">
        <v>500</v>
      </c>
      <c r="F556" s="7" t="s">
        <v>2</v>
      </c>
      <c r="G556" s="7">
        <v>500</v>
      </c>
      <c r="H556" s="9">
        <v>1</v>
      </c>
      <c r="I556" s="7">
        <v>500</v>
      </c>
      <c r="J556" s="9">
        <v>1</v>
      </c>
    </row>
    <row r="557" spans="1:10" x14ac:dyDescent="0.3">
      <c r="A557" s="14">
        <v>755132</v>
      </c>
      <c r="B557" s="7" t="s">
        <v>1483</v>
      </c>
      <c r="C557" s="7" t="s">
        <v>95</v>
      </c>
      <c r="D557" s="7" t="s">
        <v>1</v>
      </c>
      <c r="E557" s="7">
        <v>200</v>
      </c>
      <c r="F557" s="7" t="s">
        <v>2</v>
      </c>
      <c r="G557" s="11">
        <v>1000</v>
      </c>
      <c r="H557" s="9">
        <v>0.2</v>
      </c>
      <c r="I557" s="7">
        <v>1000</v>
      </c>
      <c r="J557" s="9">
        <v>0.2</v>
      </c>
    </row>
    <row r="558" spans="1:10" x14ac:dyDescent="0.3">
      <c r="A558" s="14">
        <v>755140</v>
      </c>
      <c r="B558" s="7" t="s">
        <v>1335</v>
      </c>
      <c r="C558" s="7" t="s">
        <v>58</v>
      </c>
      <c r="D558" s="7" t="s">
        <v>4</v>
      </c>
      <c r="E558" s="7">
        <v>200</v>
      </c>
      <c r="F558" s="7" t="s">
        <v>2</v>
      </c>
      <c r="G558" s="7">
        <v>200</v>
      </c>
      <c r="H558" s="9">
        <v>1</v>
      </c>
      <c r="I558" s="7">
        <v>200</v>
      </c>
      <c r="J558" s="9">
        <v>1</v>
      </c>
    </row>
    <row r="559" spans="1:10" x14ac:dyDescent="0.3">
      <c r="A559" s="14">
        <v>755157</v>
      </c>
      <c r="B559" s="7" t="s">
        <v>1036</v>
      </c>
      <c r="C559" s="7" t="s">
        <v>16</v>
      </c>
      <c r="D559" s="7" t="s">
        <v>1</v>
      </c>
      <c r="E559" s="7">
        <v>300</v>
      </c>
      <c r="F559" s="7" t="s">
        <v>2</v>
      </c>
      <c r="G559" s="7">
        <v>1200</v>
      </c>
      <c r="H559" s="9">
        <v>0.25</v>
      </c>
      <c r="I559" s="7">
        <v>1800</v>
      </c>
      <c r="J559" s="9">
        <v>0.16666666666666666</v>
      </c>
    </row>
    <row r="560" spans="1:10" x14ac:dyDescent="0.3">
      <c r="A560" s="14">
        <v>755199</v>
      </c>
      <c r="B560" s="7" t="s">
        <v>1098</v>
      </c>
      <c r="C560" s="7" t="s">
        <v>51</v>
      </c>
      <c r="D560" s="7" t="s">
        <v>1</v>
      </c>
      <c r="E560" s="7">
        <v>400</v>
      </c>
      <c r="F560" s="7" t="s">
        <v>2</v>
      </c>
      <c r="G560" s="7">
        <v>400</v>
      </c>
      <c r="H560" s="9">
        <v>1</v>
      </c>
      <c r="I560" s="7">
        <v>400</v>
      </c>
      <c r="J560" s="9">
        <v>1</v>
      </c>
    </row>
    <row r="561" spans="1:10" x14ac:dyDescent="0.3">
      <c r="A561" s="14">
        <v>755561</v>
      </c>
      <c r="B561" s="7" t="s">
        <v>1177</v>
      </c>
      <c r="C561" s="7" t="s">
        <v>66</v>
      </c>
      <c r="D561" s="7" t="s">
        <v>1</v>
      </c>
      <c r="E561" s="7">
        <v>500</v>
      </c>
      <c r="F561" s="7" t="s">
        <v>2</v>
      </c>
      <c r="G561" s="7">
        <v>500</v>
      </c>
      <c r="H561" s="9">
        <v>1</v>
      </c>
      <c r="I561" s="7">
        <v>500</v>
      </c>
      <c r="J561" s="9">
        <v>1</v>
      </c>
    </row>
    <row r="562" spans="1:10" x14ac:dyDescent="0.3">
      <c r="A562" s="14">
        <v>755959</v>
      </c>
      <c r="B562" s="7" t="s">
        <v>879</v>
      </c>
      <c r="C562" s="7" t="s">
        <v>62</v>
      </c>
      <c r="D562" s="7" t="s">
        <v>4</v>
      </c>
      <c r="E562" s="7">
        <v>2000</v>
      </c>
      <c r="F562" s="7" t="s">
        <v>2</v>
      </c>
      <c r="G562" s="7">
        <v>4000</v>
      </c>
      <c r="H562" s="9">
        <v>0.5</v>
      </c>
      <c r="I562" s="7">
        <v>4000</v>
      </c>
      <c r="J562" s="9">
        <v>0.5</v>
      </c>
    </row>
    <row r="563" spans="1:10" x14ac:dyDescent="0.3">
      <c r="A563" s="14">
        <v>755967</v>
      </c>
      <c r="B563" s="7" t="s">
        <v>880</v>
      </c>
      <c r="C563" s="7" t="s">
        <v>62</v>
      </c>
      <c r="D563" s="7" t="s">
        <v>4</v>
      </c>
      <c r="E563" s="7">
        <v>1000</v>
      </c>
      <c r="F563" s="7" t="s">
        <v>2</v>
      </c>
      <c r="G563" s="7">
        <v>4000</v>
      </c>
      <c r="H563" s="9">
        <v>0.25</v>
      </c>
      <c r="I563" s="7">
        <v>3000</v>
      </c>
      <c r="J563" s="9">
        <v>0.33333333333333331</v>
      </c>
    </row>
    <row r="564" spans="1:10" x14ac:dyDescent="0.3">
      <c r="A564" s="14">
        <v>755975</v>
      </c>
      <c r="B564" s="7" t="s">
        <v>1037</v>
      </c>
      <c r="C564" s="7" t="s">
        <v>16</v>
      </c>
      <c r="D564" s="7" t="s">
        <v>1</v>
      </c>
      <c r="E564" s="7">
        <v>300</v>
      </c>
      <c r="F564" s="7" t="s">
        <v>2</v>
      </c>
      <c r="G564" s="7">
        <v>1200</v>
      </c>
      <c r="H564" s="9">
        <v>0.25</v>
      </c>
      <c r="I564" s="7">
        <v>1800</v>
      </c>
      <c r="J564" s="9">
        <v>0.16666666666666666</v>
      </c>
    </row>
    <row r="565" spans="1:10" x14ac:dyDescent="0.3">
      <c r="A565" s="14">
        <v>755983</v>
      </c>
      <c r="B565" s="7" t="s">
        <v>1038</v>
      </c>
      <c r="C565" s="7" t="s">
        <v>16</v>
      </c>
      <c r="D565" s="7" t="s">
        <v>1</v>
      </c>
      <c r="E565" s="7">
        <v>150</v>
      </c>
      <c r="F565" s="7" t="s">
        <v>2</v>
      </c>
      <c r="G565" s="7">
        <v>1200</v>
      </c>
      <c r="H565" s="9">
        <v>0.125</v>
      </c>
      <c r="I565" s="7">
        <v>450</v>
      </c>
      <c r="J565" s="9">
        <v>0.33333333333333331</v>
      </c>
    </row>
    <row r="566" spans="1:10" x14ac:dyDescent="0.3">
      <c r="A566" s="14">
        <v>756023</v>
      </c>
      <c r="B566" s="7" t="s">
        <v>1193</v>
      </c>
      <c r="C566" s="7" t="s">
        <v>66</v>
      </c>
      <c r="D566" s="7" t="s">
        <v>4</v>
      </c>
      <c r="E566" s="7">
        <v>250</v>
      </c>
      <c r="F566" s="7" t="s">
        <v>2</v>
      </c>
      <c r="G566" s="7">
        <v>500</v>
      </c>
      <c r="H566" s="9">
        <v>0.5</v>
      </c>
      <c r="I566" s="7">
        <v>250</v>
      </c>
      <c r="J566" s="9">
        <v>1</v>
      </c>
    </row>
    <row r="567" spans="1:10" x14ac:dyDescent="0.3">
      <c r="A567" s="14">
        <v>756130</v>
      </c>
      <c r="B567" s="7" t="s">
        <v>1152</v>
      </c>
      <c r="C567" s="7" t="s">
        <v>55</v>
      </c>
      <c r="D567" s="7" t="s">
        <v>4</v>
      </c>
      <c r="E567" s="7">
        <v>400</v>
      </c>
      <c r="F567" s="7" t="s">
        <v>2</v>
      </c>
      <c r="G567" s="7">
        <v>800</v>
      </c>
      <c r="H567" s="9">
        <v>0.5</v>
      </c>
      <c r="I567" s="7">
        <v>1000</v>
      </c>
      <c r="J567" s="9">
        <v>0.4</v>
      </c>
    </row>
    <row r="568" spans="1:10" x14ac:dyDescent="0.3">
      <c r="A568" s="14">
        <v>756148</v>
      </c>
      <c r="B568" s="7" t="s">
        <v>1153</v>
      </c>
      <c r="C568" s="7" t="s">
        <v>55</v>
      </c>
      <c r="D568" s="7" t="s">
        <v>4</v>
      </c>
      <c r="E568" s="7">
        <v>200</v>
      </c>
      <c r="F568" s="7" t="s">
        <v>2</v>
      </c>
      <c r="G568" s="7">
        <v>800</v>
      </c>
      <c r="H568" s="9">
        <v>0.25</v>
      </c>
      <c r="I568" s="7">
        <v>400</v>
      </c>
      <c r="J568" s="9">
        <v>0.5</v>
      </c>
    </row>
    <row r="569" spans="1:10" x14ac:dyDescent="0.3">
      <c r="A569" s="14">
        <v>756270</v>
      </c>
      <c r="B569" s="7" t="s">
        <v>769</v>
      </c>
      <c r="C569" s="7" t="s">
        <v>42</v>
      </c>
      <c r="D569" s="7" t="s">
        <v>1</v>
      </c>
      <c r="E569" s="7">
        <v>500</v>
      </c>
      <c r="F569" s="7" t="s">
        <v>2</v>
      </c>
      <c r="G569" s="7">
        <v>500</v>
      </c>
      <c r="H569" s="9">
        <v>1</v>
      </c>
      <c r="I569" s="7">
        <v>1500</v>
      </c>
      <c r="J569" s="9">
        <v>0.33333333333333331</v>
      </c>
    </row>
    <row r="570" spans="1:10" x14ac:dyDescent="0.3">
      <c r="A570" s="14">
        <v>756288</v>
      </c>
      <c r="B570" s="7" t="s">
        <v>770</v>
      </c>
      <c r="C570" s="7" t="s">
        <v>42</v>
      </c>
      <c r="D570" s="7" t="s">
        <v>1</v>
      </c>
      <c r="E570" s="7">
        <v>250</v>
      </c>
      <c r="F570" s="7" t="s">
        <v>2</v>
      </c>
      <c r="G570" s="7">
        <v>500</v>
      </c>
      <c r="H570" s="9">
        <v>0.5</v>
      </c>
      <c r="I570" s="7">
        <v>500</v>
      </c>
      <c r="J570" s="9">
        <v>0.5</v>
      </c>
    </row>
    <row r="571" spans="1:10" x14ac:dyDescent="0.3">
      <c r="A571" s="14">
        <v>756429</v>
      </c>
      <c r="B571" s="7" t="s">
        <v>525</v>
      </c>
      <c r="C571" s="7" t="s">
        <v>0</v>
      </c>
      <c r="D571" s="7" t="s">
        <v>1</v>
      </c>
      <c r="E571" s="7">
        <v>750</v>
      </c>
      <c r="F571" s="7" t="s">
        <v>2</v>
      </c>
      <c r="G571" s="7">
        <v>1500</v>
      </c>
      <c r="H571" s="9">
        <v>0.5</v>
      </c>
      <c r="I571" s="7">
        <v>2625</v>
      </c>
      <c r="J571" s="9">
        <v>0.2857142857142857</v>
      </c>
    </row>
    <row r="572" spans="1:10" x14ac:dyDescent="0.3">
      <c r="A572" s="14">
        <v>756502</v>
      </c>
      <c r="B572" s="7" t="s">
        <v>1178</v>
      </c>
      <c r="C572" s="7" t="s">
        <v>66</v>
      </c>
      <c r="D572" s="7" t="s">
        <v>1</v>
      </c>
      <c r="E572" s="7">
        <v>250</v>
      </c>
      <c r="F572" s="7" t="s">
        <v>2</v>
      </c>
      <c r="G572" s="7">
        <v>500</v>
      </c>
      <c r="H572" s="9">
        <v>0.5</v>
      </c>
      <c r="I572" s="7">
        <v>250</v>
      </c>
      <c r="J572" s="9">
        <v>1</v>
      </c>
    </row>
    <row r="573" spans="1:10" x14ac:dyDescent="0.3">
      <c r="A573" s="14">
        <v>756585</v>
      </c>
      <c r="B573" s="7" t="s">
        <v>526</v>
      </c>
      <c r="C573" s="7" t="s">
        <v>0</v>
      </c>
      <c r="D573" s="7" t="s">
        <v>1</v>
      </c>
      <c r="E573" s="7">
        <v>500</v>
      </c>
      <c r="F573" s="7" t="s">
        <v>2</v>
      </c>
      <c r="G573" s="7">
        <v>1500</v>
      </c>
      <c r="H573" s="9">
        <v>0.33333333333333331</v>
      </c>
      <c r="I573" s="7">
        <v>2000</v>
      </c>
      <c r="J573" s="9">
        <v>0.25</v>
      </c>
    </row>
    <row r="574" spans="1:10" x14ac:dyDescent="0.3">
      <c r="A574" s="14">
        <v>756593</v>
      </c>
      <c r="B574" s="7" t="s">
        <v>527</v>
      </c>
      <c r="C574" s="7" t="s">
        <v>0</v>
      </c>
      <c r="D574" s="7" t="s">
        <v>1</v>
      </c>
      <c r="E574" s="7">
        <v>375</v>
      </c>
      <c r="F574" s="7" t="s">
        <v>2</v>
      </c>
      <c r="G574" s="7">
        <v>1500</v>
      </c>
      <c r="H574" s="9">
        <v>0.25</v>
      </c>
      <c r="I574" s="7">
        <v>1312.5</v>
      </c>
      <c r="J574" s="9">
        <v>0.2857142857142857</v>
      </c>
    </row>
    <row r="575" spans="1:10" x14ac:dyDescent="0.3">
      <c r="A575" s="14">
        <v>756601</v>
      </c>
      <c r="B575" s="7" t="s">
        <v>528</v>
      </c>
      <c r="C575" s="7" t="s">
        <v>0</v>
      </c>
      <c r="D575" s="7" t="s">
        <v>1</v>
      </c>
      <c r="E575" s="7">
        <v>250</v>
      </c>
      <c r="F575" s="7" t="s">
        <v>2</v>
      </c>
      <c r="G575" s="7">
        <v>1500</v>
      </c>
      <c r="H575" s="9">
        <v>0.16666666666666666</v>
      </c>
      <c r="I575" s="7">
        <v>875</v>
      </c>
      <c r="J575" s="9">
        <v>0.2857142857142857</v>
      </c>
    </row>
    <row r="576" spans="1:10" x14ac:dyDescent="0.3">
      <c r="A576" s="14">
        <v>756676</v>
      </c>
      <c r="B576" s="7" t="s">
        <v>1116</v>
      </c>
      <c r="C576" s="7" t="s">
        <v>55</v>
      </c>
      <c r="D576" s="7" t="s">
        <v>1</v>
      </c>
      <c r="E576" s="7">
        <v>750</v>
      </c>
      <c r="F576" s="7" t="s">
        <v>2</v>
      </c>
      <c r="G576" s="7">
        <v>1000</v>
      </c>
      <c r="H576" s="9">
        <v>0.75000180000000005</v>
      </c>
      <c r="I576" s="7">
        <v>1500</v>
      </c>
      <c r="J576" s="9">
        <v>0.5</v>
      </c>
    </row>
    <row r="577" spans="1:10" x14ac:dyDescent="0.3">
      <c r="A577" s="14">
        <v>756684</v>
      </c>
      <c r="B577" s="7" t="s">
        <v>982</v>
      </c>
      <c r="C577" s="7" t="s">
        <v>59</v>
      </c>
      <c r="D577" s="7" t="s">
        <v>1</v>
      </c>
      <c r="E577" s="7">
        <v>500</v>
      </c>
      <c r="F577" s="7" t="s">
        <v>2</v>
      </c>
      <c r="G577" s="7">
        <v>500</v>
      </c>
      <c r="H577" s="9">
        <v>1</v>
      </c>
      <c r="I577" s="7">
        <v>1000</v>
      </c>
      <c r="J577" s="9">
        <v>0.5</v>
      </c>
    </row>
    <row r="578" spans="1:10" x14ac:dyDescent="0.3">
      <c r="A578" s="14">
        <v>756700</v>
      </c>
      <c r="B578" s="7" t="s">
        <v>897</v>
      </c>
      <c r="C578" s="7" t="s">
        <v>64</v>
      </c>
      <c r="D578" s="7" t="s">
        <v>4</v>
      </c>
      <c r="E578" s="7">
        <v>1000</v>
      </c>
      <c r="F578" s="7" t="s">
        <v>2</v>
      </c>
      <c r="G578" s="7">
        <v>3000</v>
      </c>
      <c r="H578" s="9">
        <v>0.33333333333333331</v>
      </c>
      <c r="I578" s="7">
        <v>3000</v>
      </c>
      <c r="J578" s="9">
        <v>0.33333333333333331</v>
      </c>
    </row>
    <row r="579" spans="1:10" x14ac:dyDescent="0.3">
      <c r="A579" s="14">
        <v>756718</v>
      </c>
      <c r="B579" s="7" t="s">
        <v>898</v>
      </c>
      <c r="C579" s="7" t="s">
        <v>64</v>
      </c>
      <c r="D579" s="7" t="s">
        <v>4</v>
      </c>
      <c r="E579" s="7">
        <v>500</v>
      </c>
      <c r="F579" s="7" t="s">
        <v>2</v>
      </c>
      <c r="G579" s="7">
        <v>3000</v>
      </c>
      <c r="H579" s="9">
        <v>0.16666666666666666</v>
      </c>
      <c r="I579" s="7">
        <v>1500</v>
      </c>
      <c r="J579" s="9">
        <v>0.33333333333333331</v>
      </c>
    </row>
    <row r="580" spans="1:10" x14ac:dyDescent="0.3">
      <c r="A580" s="14">
        <v>756866</v>
      </c>
      <c r="B580" s="7" t="s">
        <v>881</v>
      </c>
      <c r="C580" s="7" t="s">
        <v>62</v>
      </c>
      <c r="D580" s="7" t="s">
        <v>4</v>
      </c>
      <c r="E580" s="7">
        <v>2000</v>
      </c>
      <c r="F580" s="7" t="s">
        <v>2</v>
      </c>
      <c r="G580" s="7">
        <v>4000</v>
      </c>
      <c r="H580" s="9">
        <v>0.5</v>
      </c>
      <c r="I580" s="7">
        <v>4000</v>
      </c>
      <c r="J580" s="9">
        <v>0.5</v>
      </c>
    </row>
    <row r="581" spans="1:10" x14ac:dyDescent="0.3">
      <c r="A581" s="14">
        <v>756874</v>
      </c>
      <c r="B581" s="7" t="s">
        <v>882</v>
      </c>
      <c r="C581" s="7" t="s">
        <v>62</v>
      </c>
      <c r="D581" s="7" t="s">
        <v>4</v>
      </c>
      <c r="E581" s="7">
        <v>1000</v>
      </c>
      <c r="F581" s="7" t="s">
        <v>2</v>
      </c>
      <c r="G581" s="7">
        <v>4000</v>
      </c>
      <c r="H581" s="9">
        <v>0.25</v>
      </c>
      <c r="I581" s="7">
        <v>3000</v>
      </c>
      <c r="J581" s="9">
        <v>0.33333333333333331</v>
      </c>
    </row>
    <row r="582" spans="1:10" x14ac:dyDescent="0.3">
      <c r="A582" s="14">
        <v>757104</v>
      </c>
      <c r="B582" s="7" t="s">
        <v>1195</v>
      </c>
      <c r="C582" s="7" t="s">
        <v>66</v>
      </c>
      <c r="D582" s="7" t="s">
        <v>4</v>
      </c>
      <c r="E582" s="7">
        <v>500</v>
      </c>
      <c r="F582" s="7" t="s">
        <v>2</v>
      </c>
      <c r="G582" s="7">
        <v>500</v>
      </c>
      <c r="H582" s="9">
        <v>1</v>
      </c>
      <c r="I582" s="7">
        <v>500</v>
      </c>
      <c r="J582" s="9">
        <v>1</v>
      </c>
    </row>
    <row r="583" spans="1:10" x14ac:dyDescent="0.3">
      <c r="A583" s="14">
        <v>757112</v>
      </c>
      <c r="B583" s="7" t="s">
        <v>1196</v>
      </c>
      <c r="C583" s="7" t="s">
        <v>66</v>
      </c>
      <c r="D583" s="7" t="s">
        <v>4</v>
      </c>
      <c r="E583" s="7">
        <v>250</v>
      </c>
      <c r="F583" s="7" t="s">
        <v>2</v>
      </c>
      <c r="G583" s="7">
        <v>500</v>
      </c>
      <c r="H583" s="9">
        <v>0.5</v>
      </c>
      <c r="I583" s="7">
        <v>250</v>
      </c>
      <c r="J583" s="9">
        <v>1</v>
      </c>
    </row>
    <row r="584" spans="1:10" x14ac:dyDescent="0.3">
      <c r="A584" s="14">
        <v>757500</v>
      </c>
      <c r="B584" s="7" t="s">
        <v>1196</v>
      </c>
      <c r="C584" s="7" t="s">
        <v>66</v>
      </c>
      <c r="D584" s="7" t="s">
        <v>4</v>
      </c>
      <c r="E584" s="7">
        <v>250</v>
      </c>
      <c r="F584" s="7" t="s">
        <v>2</v>
      </c>
      <c r="G584" s="7">
        <v>500</v>
      </c>
      <c r="H584" s="9">
        <v>0.5</v>
      </c>
      <c r="I584" s="7">
        <v>250</v>
      </c>
      <c r="J584" s="9">
        <v>1</v>
      </c>
    </row>
    <row r="585" spans="1:10" x14ac:dyDescent="0.3">
      <c r="A585" s="14">
        <v>757542</v>
      </c>
      <c r="B585" s="7" t="s">
        <v>1195</v>
      </c>
      <c r="C585" s="7" t="s">
        <v>66</v>
      </c>
      <c r="D585" s="7" t="s">
        <v>4</v>
      </c>
      <c r="E585" s="7">
        <v>500</v>
      </c>
      <c r="F585" s="7" t="s">
        <v>2</v>
      </c>
      <c r="G585" s="7">
        <v>500</v>
      </c>
      <c r="H585" s="9">
        <v>1</v>
      </c>
      <c r="I585" s="7">
        <v>500</v>
      </c>
      <c r="J585" s="9">
        <v>1</v>
      </c>
    </row>
    <row r="586" spans="1:10" x14ac:dyDescent="0.3">
      <c r="A586" s="14">
        <v>757641</v>
      </c>
      <c r="B586" s="7" t="s">
        <v>1179</v>
      </c>
      <c r="C586" s="7" t="s">
        <v>66</v>
      </c>
      <c r="D586" s="7" t="s">
        <v>1</v>
      </c>
      <c r="E586" s="7">
        <v>500</v>
      </c>
      <c r="F586" s="7" t="s">
        <v>2</v>
      </c>
      <c r="G586" s="7">
        <v>500</v>
      </c>
      <c r="H586" s="9">
        <v>1</v>
      </c>
      <c r="I586" s="7">
        <v>500</v>
      </c>
      <c r="J586" s="9">
        <v>1</v>
      </c>
    </row>
    <row r="587" spans="1:10" x14ac:dyDescent="0.3">
      <c r="A587" s="14">
        <v>757658</v>
      </c>
      <c r="B587" s="7" t="s">
        <v>1180</v>
      </c>
      <c r="C587" s="7" t="s">
        <v>66</v>
      </c>
      <c r="D587" s="7" t="s">
        <v>1</v>
      </c>
      <c r="E587" s="7">
        <v>250</v>
      </c>
      <c r="F587" s="7" t="s">
        <v>2</v>
      </c>
      <c r="G587" s="7">
        <v>500</v>
      </c>
      <c r="H587" s="9">
        <v>0.5</v>
      </c>
      <c r="I587" s="7">
        <v>250</v>
      </c>
      <c r="J587" s="9">
        <v>1</v>
      </c>
    </row>
    <row r="588" spans="1:10" x14ac:dyDescent="0.3">
      <c r="A588" s="14">
        <v>757690</v>
      </c>
      <c r="B588" s="7" t="s">
        <v>899</v>
      </c>
      <c r="C588" s="7" t="s">
        <v>64</v>
      </c>
      <c r="D588" s="7" t="s">
        <v>4</v>
      </c>
      <c r="E588" s="7">
        <v>1000</v>
      </c>
      <c r="F588" s="7" t="s">
        <v>2</v>
      </c>
      <c r="G588" s="7">
        <v>3000</v>
      </c>
      <c r="H588" s="9">
        <v>0.33333333333333331</v>
      </c>
      <c r="I588" s="7">
        <v>3000</v>
      </c>
      <c r="J588" s="9">
        <v>0.33333333333333331</v>
      </c>
    </row>
    <row r="589" spans="1:10" x14ac:dyDescent="0.3">
      <c r="A589" s="14">
        <v>757708</v>
      </c>
      <c r="B589" s="7" t="s">
        <v>900</v>
      </c>
      <c r="C589" s="7" t="s">
        <v>64</v>
      </c>
      <c r="D589" s="7" t="s">
        <v>4</v>
      </c>
      <c r="E589" s="7">
        <v>1000</v>
      </c>
      <c r="F589" s="7" t="s">
        <v>2</v>
      </c>
      <c r="G589" s="7">
        <v>3000</v>
      </c>
      <c r="H589" s="9">
        <v>0.33333333333333331</v>
      </c>
      <c r="I589" s="7">
        <v>3000</v>
      </c>
      <c r="J589" s="9">
        <v>0.33333333333333331</v>
      </c>
    </row>
    <row r="590" spans="1:10" x14ac:dyDescent="0.3">
      <c r="A590" s="14">
        <v>757716</v>
      </c>
      <c r="B590" s="7" t="s">
        <v>901</v>
      </c>
      <c r="C590" s="7" t="s">
        <v>64</v>
      </c>
      <c r="D590" s="7" t="s">
        <v>4</v>
      </c>
      <c r="E590" s="7">
        <v>1000</v>
      </c>
      <c r="F590" s="7" t="s">
        <v>2</v>
      </c>
      <c r="G590" s="7">
        <v>3000</v>
      </c>
      <c r="H590" s="9">
        <v>0.33333333333333331</v>
      </c>
      <c r="I590" s="7">
        <v>3000</v>
      </c>
      <c r="J590" s="9">
        <v>0.33333333333333331</v>
      </c>
    </row>
    <row r="591" spans="1:10" x14ac:dyDescent="0.3">
      <c r="A591" s="14">
        <v>757724</v>
      </c>
      <c r="B591" s="7" t="s">
        <v>902</v>
      </c>
      <c r="C591" s="7" t="s">
        <v>64</v>
      </c>
      <c r="D591" s="7" t="s">
        <v>4</v>
      </c>
      <c r="E591" s="7">
        <v>500</v>
      </c>
      <c r="F591" s="7" t="s">
        <v>2</v>
      </c>
      <c r="G591" s="7">
        <v>3000</v>
      </c>
      <c r="H591" s="9">
        <v>0.16666666666666666</v>
      </c>
      <c r="I591" s="7">
        <v>1500</v>
      </c>
      <c r="J591" s="9">
        <v>0.33333333333333331</v>
      </c>
    </row>
    <row r="592" spans="1:10" x14ac:dyDescent="0.3">
      <c r="A592" s="14">
        <v>757732</v>
      </c>
      <c r="B592" s="7" t="s">
        <v>903</v>
      </c>
      <c r="C592" s="7" t="s">
        <v>64</v>
      </c>
      <c r="D592" s="7" t="s">
        <v>4</v>
      </c>
      <c r="E592" s="7">
        <v>500</v>
      </c>
      <c r="F592" s="7" t="s">
        <v>2</v>
      </c>
      <c r="G592" s="7">
        <v>3000</v>
      </c>
      <c r="H592" s="9">
        <v>0.16666666666666666</v>
      </c>
      <c r="I592" s="7">
        <v>1500</v>
      </c>
      <c r="J592" s="9">
        <v>0.33333333333333331</v>
      </c>
    </row>
    <row r="593" spans="1:10" x14ac:dyDescent="0.3">
      <c r="A593" s="14">
        <v>757872</v>
      </c>
      <c r="B593" s="7" t="s">
        <v>1197</v>
      </c>
      <c r="C593" s="7" t="s">
        <v>66</v>
      </c>
      <c r="D593" s="7" t="s">
        <v>4</v>
      </c>
      <c r="E593" s="7">
        <v>500</v>
      </c>
      <c r="F593" s="7" t="s">
        <v>2</v>
      </c>
      <c r="G593" s="7">
        <v>500</v>
      </c>
      <c r="H593" s="9">
        <v>1</v>
      </c>
      <c r="I593" s="7">
        <v>500</v>
      </c>
      <c r="J593" s="9">
        <v>1</v>
      </c>
    </row>
    <row r="594" spans="1:10" x14ac:dyDescent="0.3">
      <c r="A594" s="14">
        <v>758151</v>
      </c>
      <c r="B594" s="7" t="s">
        <v>1198</v>
      </c>
      <c r="C594" s="7" t="s">
        <v>66</v>
      </c>
      <c r="D594" s="7" t="s">
        <v>4</v>
      </c>
      <c r="E594" s="7">
        <v>500</v>
      </c>
      <c r="F594" s="7" t="s">
        <v>2</v>
      </c>
      <c r="G594" s="7">
        <v>500</v>
      </c>
      <c r="H594" s="9">
        <v>1</v>
      </c>
      <c r="I594" s="7">
        <v>500</v>
      </c>
      <c r="J594" s="9">
        <v>1</v>
      </c>
    </row>
    <row r="595" spans="1:10" x14ac:dyDescent="0.3">
      <c r="A595" s="14">
        <v>758169</v>
      </c>
      <c r="B595" s="7" t="s">
        <v>1181</v>
      </c>
      <c r="C595" s="7" t="s">
        <v>66</v>
      </c>
      <c r="D595" s="7" t="s">
        <v>1</v>
      </c>
      <c r="E595" s="7">
        <v>500</v>
      </c>
      <c r="F595" s="7" t="s">
        <v>2</v>
      </c>
      <c r="G595" s="7">
        <v>500</v>
      </c>
      <c r="H595" s="9">
        <v>1</v>
      </c>
      <c r="I595" s="7">
        <v>500</v>
      </c>
      <c r="J595" s="9">
        <v>1</v>
      </c>
    </row>
    <row r="596" spans="1:10" x14ac:dyDescent="0.3">
      <c r="A596" s="14">
        <v>758177</v>
      </c>
      <c r="B596" s="7" t="s">
        <v>1182</v>
      </c>
      <c r="C596" s="7" t="s">
        <v>66</v>
      </c>
      <c r="D596" s="7" t="s">
        <v>1</v>
      </c>
      <c r="E596" s="7">
        <v>250</v>
      </c>
      <c r="F596" s="7" t="s">
        <v>2</v>
      </c>
      <c r="G596" s="7">
        <v>500</v>
      </c>
      <c r="H596" s="9">
        <v>0.5</v>
      </c>
      <c r="I596" s="7">
        <v>250</v>
      </c>
      <c r="J596" s="9">
        <v>1</v>
      </c>
    </row>
    <row r="597" spans="1:10" x14ac:dyDescent="0.3">
      <c r="A597" s="14">
        <v>758185</v>
      </c>
      <c r="B597" s="7" t="s">
        <v>1183</v>
      </c>
      <c r="C597" s="7" t="s">
        <v>66</v>
      </c>
      <c r="D597" s="7" t="s">
        <v>1</v>
      </c>
      <c r="E597" s="7">
        <v>500</v>
      </c>
      <c r="F597" s="7" t="s">
        <v>2</v>
      </c>
      <c r="G597" s="7">
        <v>500</v>
      </c>
      <c r="H597" s="9">
        <v>1</v>
      </c>
      <c r="I597" s="7">
        <v>500</v>
      </c>
      <c r="J597" s="9">
        <v>1</v>
      </c>
    </row>
    <row r="598" spans="1:10" x14ac:dyDescent="0.3">
      <c r="A598" s="14">
        <v>758193</v>
      </c>
      <c r="B598" s="7" t="s">
        <v>1184</v>
      </c>
      <c r="C598" s="7" t="s">
        <v>66</v>
      </c>
      <c r="D598" s="7" t="s">
        <v>1</v>
      </c>
      <c r="E598" s="7">
        <v>250</v>
      </c>
      <c r="F598" s="7" t="s">
        <v>2</v>
      </c>
      <c r="G598" s="7">
        <v>500</v>
      </c>
      <c r="H598" s="9">
        <v>0.5</v>
      </c>
      <c r="I598" s="7">
        <v>250</v>
      </c>
      <c r="J598" s="9">
        <v>1</v>
      </c>
    </row>
    <row r="599" spans="1:10" x14ac:dyDescent="0.3">
      <c r="A599" s="14">
        <v>758250</v>
      </c>
      <c r="B599" s="7" t="s">
        <v>1117</v>
      </c>
      <c r="C599" s="7" t="s">
        <v>55</v>
      </c>
      <c r="D599" s="7" t="s">
        <v>1</v>
      </c>
      <c r="E599" s="7">
        <v>500</v>
      </c>
      <c r="F599" s="7" t="s">
        <v>2</v>
      </c>
      <c r="G599" s="7">
        <v>1000</v>
      </c>
      <c r="H599" s="9">
        <v>0.5</v>
      </c>
      <c r="I599" s="7">
        <v>1000</v>
      </c>
      <c r="J599" s="9">
        <v>0.5</v>
      </c>
    </row>
    <row r="600" spans="1:10" x14ac:dyDescent="0.3">
      <c r="A600" s="14">
        <v>758268</v>
      </c>
      <c r="B600" s="7" t="s">
        <v>1118</v>
      </c>
      <c r="C600" s="7" t="s">
        <v>55</v>
      </c>
      <c r="D600" s="7" t="s">
        <v>1</v>
      </c>
      <c r="E600" s="7">
        <v>250</v>
      </c>
      <c r="F600" s="7" t="s">
        <v>2</v>
      </c>
      <c r="G600" s="7">
        <v>1000</v>
      </c>
      <c r="H600" s="9">
        <v>0.25</v>
      </c>
      <c r="I600" s="7">
        <v>500</v>
      </c>
      <c r="J600" s="9">
        <v>0.5</v>
      </c>
    </row>
    <row r="601" spans="1:10" x14ac:dyDescent="0.3">
      <c r="A601" s="14">
        <v>758391</v>
      </c>
      <c r="B601" s="7" t="s">
        <v>1185</v>
      </c>
      <c r="C601" s="7" t="s">
        <v>66</v>
      </c>
      <c r="D601" s="7" t="s">
        <v>1</v>
      </c>
      <c r="E601" s="7">
        <v>500</v>
      </c>
      <c r="F601" s="7" t="s">
        <v>2</v>
      </c>
      <c r="G601" s="7">
        <v>500</v>
      </c>
      <c r="H601" s="9">
        <v>1</v>
      </c>
      <c r="I601" s="7">
        <v>500</v>
      </c>
      <c r="J601" s="9">
        <v>1</v>
      </c>
    </row>
    <row r="602" spans="1:10" x14ac:dyDescent="0.3">
      <c r="A602" s="14">
        <v>758409</v>
      </c>
      <c r="B602" s="7" t="s">
        <v>1186</v>
      </c>
      <c r="C602" s="7" t="s">
        <v>66</v>
      </c>
      <c r="D602" s="7" t="s">
        <v>1</v>
      </c>
      <c r="E602" s="7">
        <v>250</v>
      </c>
      <c r="F602" s="7" t="s">
        <v>2</v>
      </c>
      <c r="G602" s="7">
        <v>500</v>
      </c>
      <c r="H602" s="9">
        <v>0.5</v>
      </c>
      <c r="I602" s="7">
        <v>250</v>
      </c>
      <c r="J602" s="9">
        <v>1</v>
      </c>
    </row>
    <row r="603" spans="1:10" x14ac:dyDescent="0.3">
      <c r="A603" s="14">
        <v>758482</v>
      </c>
      <c r="B603" s="7" t="s">
        <v>904</v>
      </c>
      <c r="C603" s="7" t="s">
        <v>64</v>
      </c>
      <c r="D603" s="7" t="s">
        <v>4</v>
      </c>
      <c r="E603" s="7">
        <v>1000</v>
      </c>
      <c r="F603" s="7" t="s">
        <v>2</v>
      </c>
      <c r="G603" s="7">
        <v>3000</v>
      </c>
      <c r="H603" s="9">
        <v>0.33333333333333331</v>
      </c>
      <c r="I603" s="7">
        <v>3000</v>
      </c>
      <c r="J603" s="9">
        <v>0.33333333333333331</v>
      </c>
    </row>
    <row r="604" spans="1:10" x14ac:dyDescent="0.3">
      <c r="A604" s="14">
        <v>758516</v>
      </c>
      <c r="B604" s="7" t="s">
        <v>708</v>
      </c>
      <c r="C604" s="7" t="s">
        <v>61</v>
      </c>
      <c r="D604" s="7" t="s">
        <v>4</v>
      </c>
      <c r="E604" s="7">
        <v>4000</v>
      </c>
      <c r="F604" s="7" t="s">
        <v>2</v>
      </c>
      <c r="G604" s="7">
        <v>14000</v>
      </c>
      <c r="H604" s="9">
        <v>0.28571429999999998</v>
      </c>
      <c r="I604" s="7">
        <v>14000</v>
      </c>
      <c r="J604" s="9">
        <v>0.2857142857142857</v>
      </c>
    </row>
    <row r="605" spans="1:10" x14ac:dyDescent="0.3">
      <c r="A605" s="14">
        <v>758524</v>
      </c>
      <c r="B605" s="7" t="s">
        <v>709</v>
      </c>
      <c r="C605" s="7" t="s">
        <v>61</v>
      </c>
      <c r="D605" s="7" t="s">
        <v>4</v>
      </c>
      <c r="E605" s="7">
        <v>2000</v>
      </c>
      <c r="F605" s="7" t="s">
        <v>2</v>
      </c>
      <c r="G605" s="7">
        <v>14000</v>
      </c>
      <c r="H605" s="9">
        <v>0.14285709999999999</v>
      </c>
      <c r="I605" s="7">
        <v>7000</v>
      </c>
      <c r="J605" s="9">
        <v>0.2857142857142857</v>
      </c>
    </row>
    <row r="606" spans="1:10" x14ac:dyDescent="0.3">
      <c r="A606" s="14">
        <v>758532</v>
      </c>
      <c r="B606" s="7" t="s">
        <v>1199</v>
      </c>
      <c r="C606" s="7" t="s">
        <v>66</v>
      </c>
      <c r="D606" s="7" t="s">
        <v>4</v>
      </c>
      <c r="E606" s="7">
        <v>500</v>
      </c>
      <c r="F606" s="7" t="s">
        <v>2</v>
      </c>
      <c r="G606" s="7">
        <v>500</v>
      </c>
      <c r="H606" s="9">
        <v>1</v>
      </c>
      <c r="I606" s="7">
        <v>500</v>
      </c>
      <c r="J606" s="9">
        <v>1</v>
      </c>
    </row>
    <row r="607" spans="1:10" x14ac:dyDescent="0.3">
      <c r="A607" s="14">
        <v>758748</v>
      </c>
      <c r="B607" s="7" t="s">
        <v>1187</v>
      </c>
      <c r="C607" s="7" t="s">
        <v>66</v>
      </c>
      <c r="D607" s="7" t="s">
        <v>1</v>
      </c>
      <c r="E607" s="7">
        <v>500</v>
      </c>
      <c r="F607" s="7" t="s">
        <v>2</v>
      </c>
      <c r="G607" s="7">
        <v>500</v>
      </c>
      <c r="H607" s="9">
        <v>1</v>
      </c>
      <c r="I607" s="7">
        <v>500</v>
      </c>
      <c r="J607" s="9">
        <v>1</v>
      </c>
    </row>
    <row r="608" spans="1:10" x14ac:dyDescent="0.3">
      <c r="A608" s="14">
        <v>759050</v>
      </c>
      <c r="B608" s="7" t="s">
        <v>1007</v>
      </c>
      <c r="C608" s="7" t="s">
        <v>63</v>
      </c>
      <c r="D608" s="7" t="s">
        <v>1</v>
      </c>
      <c r="E608" s="7">
        <v>500</v>
      </c>
      <c r="F608" s="7" t="s">
        <v>2</v>
      </c>
      <c r="G608" s="7">
        <v>300</v>
      </c>
      <c r="H608" s="9">
        <v>1.6666669999999999</v>
      </c>
      <c r="I608" s="7">
        <v>500</v>
      </c>
      <c r="J608" s="9">
        <v>1</v>
      </c>
    </row>
    <row r="609" spans="1:10" x14ac:dyDescent="0.3">
      <c r="A609" s="14">
        <v>759068</v>
      </c>
      <c r="B609" s="7" t="s">
        <v>1008</v>
      </c>
      <c r="C609" s="7" t="s">
        <v>63</v>
      </c>
      <c r="D609" s="7" t="s">
        <v>1</v>
      </c>
      <c r="E609" s="7">
        <v>250</v>
      </c>
      <c r="F609" s="7" t="s">
        <v>2</v>
      </c>
      <c r="G609" s="7">
        <v>300</v>
      </c>
      <c r="H609" s="9">
        <v>0.83333330000000005</v>
      </c>
      <c r="I609" s="7">
        <v>250</v>
      </c>
      <c r="J609" s="9">
        <v>1</v>
      </c>
    </row>
    <row r="610" spans="1:10" x14ac:dyDescent="0.3">
      <c r="A610" s="14">
        <v>759076</v>
      </c>
      <c r="B610" s="7" t="s">
        <v>1009</v>
      </c>
      <c r="C610" s="7" t="s">
        <v>63</v>
      </c>
      <c r="D610" s="7" t="s">
        <v>1</v>
      </c>
      <c r="E610" s="7">
        <v>200</v>
      </c>
      <c r="F610" s="7" t="s">
        <v>2</v>
      </c>
      <c r="G610" s="7">
        <v>300</v>
      </c>
      <c r="H610" s="9">
        <v>0.66666669999999995</v>
      </c>
      <c r="I610" s="7">
        <v>200</v>
      </c>
      <c r="J610" s="9">
        <v>1</v>
      </c>
    </row>
    <row r="611" spans="1:10" x14ac:dyDescent="0.3">
      <c r="A611" s="14">
        <v>759399</v>
      </c>
      <c r="B611" s="7" t="s">
        <v>905</v>
      </c>
      <c r="C611" s="7" t="s">
        <v>64</v>
      </c>
      <c r="D611" s="7" t="s">
        <v>4</v>
      </c>
      <c r="E611" s="7">
        <v>500</v>
      </c>
      <c r="F611" s="7" t="s">
        <v>2</v>
      </c>
      <c r="G611" s="7">
        <v>3000</v>
      </c>
      <c r="H611" s="9">
        <v>0.16666666666666666</v>
      </c>
      <c r="I611" s="7">
        <v>1500</v>
      </c>
      <c r="J611" s="9">
        <v>0.33333333333333331</v>
      </c>
    </row>
    <row r="612" spans="1:10" x14ac:dyDescent="0.3">
      <c r="A612" s="14">
        <v>759415</v>
      </c>
      <c r="B612" s="7" t="s">
        <v>1200</v>
      </c>
      <c r="C612" s="7" t="s">
        <v>66</v>
      </c>
      <c r="D612" s="7" t="s">
        <v>4</v>
      </c>
      <c r="E612" s="7">
        <v>500</v>
      </c>
      <c r="F612" s="7" t="s">
        <v>2</v>
      </c>
      <c r="G612" s="7">
        <v>500</v>
      </c>
      <c r="H612" s="9">
        <v>1</v>
      </c>
      <c r="I612" s="7">
        <v>500</v>
      </c>
      <c r="J612" s="9">
        <v>1</v>
      </c>
    </row>
    <row r="613" spans="1:10" x14ac:dyDescent="0.3">
      <c r="A613" s="14">
        <v>759449</v>
      </c>
      <c r="B613" s="7" t="s">
        <v>649</v>
      </c>
      <c r="C613" s="7" t="s">
        <v>45</v>
      </c>
      <c r="D613" s="7" t="s">
        <v>1</v>
      </c>
      <c r="E613" s="7">
        <v>875</v>
      </c>
      <c r="F613" s="7" t="s">
        <v>2</v>
      </c>
      <c r="G613" s="7">
        <v>1500</v>
      </c>
      <c r="H613" s="9">
        <v>0.58333333333333337</v>
      </c>
      <c r="I613" s="7">
        <v>2625</v>
      </c>
      <c r="J613" s="9">
        <v>0.33333333333333331</v>
      </c>
    </row>
    <row r="614" spans="1:10" x14ac:dyDescent="0.3">
      <c r="A614" s="14">
        <v>759456</v>
      </c>
      <c r="B614" s="7" t="s">
        <v>650</v>
      </c>
      <c r="C614" s="7" t="s">
        <v>45</v>
      </c>
      <c r="D614" s="7" t="s">
        <v>1</v>
      </c>
      <c r="E614" s="7">
        <v>500</v>
      </c>
      <c r="F614" s="7" t="s">
        <v>2</v>
      </c>
      <c r="G614" s="7">
        <v>1500</v>
      </c>
      <c r="H614" s="9">
        <v>0.33333333333333331</v>
      </c>
      <c r="I614" s="7">
        <v>1750</v>
      </c>
      <c r="J614" s="9">
        <v>0.2857142857142857</v>
      </c>
    </row>
    <row r="615" spans="1:10" x14ac:dyDescent="0.3">
      <c r="A615" s="14">
        <v>759647</v>
      </c>
      <c r="B615" s="7" t="s">
        <v>1291</v>
      </c>
      <c r="C615" s="7" t="s">
        <v>58</v>
      </c>
      <c r="D615" s="7" t="s">
        <v>1</v>
      </c>
      <c r="E615" s="7">
        <v>150</v>
      </c>
      <c r="F615" s="7" t="s">
        <v>2</v>
      </c>
      <c r="G615" s="7">
        <v>200</v>
      </c>
      <c r="H615" s="9">
        <v>0.75000020000000001</v>
      </c>
      <c r="I615" s="7">
        <v>150</v>
      </c>
      <c r="J615" s="9">
        <v>1</v>
      </c>
    </row>
    <row r="616" spans="1:10" x14ac:dyDescent="0.3">
      <c r="A616" s="14">
        <v>759654</v>
      </c>
      <c r="B616" s="7" t="s">
        <v>1292</v>
      </c>
      <c r="C616" s="7" t="s">
        <v>58</v>
      </c>
      <c r="D616" s="7" t="s">
        <v>1</v>
      </c>
      <c r="E616" s="7">
        <v>200</v>
      </c>
      <c r="F616" s="7" t="s">
        <v>2</v>
      </c>
      <c r="G616" s="7">
        <v>200</v>
      </c>
      <c r="H616" s="9">
        <v>1</v>
      </c>
      <c r="I616" s="7">
        <v>200</v>
      </c>
      <c r="J616" s="9">
        <v>1</v>
      </c>
    </row>
    <row r="617" spans="1:10" x14ac:dyDescent="0.3">
      <c r="A617" s="14">
        <v>759662</v>
      </c>
      <c r="B617" s="7" t="s">
        <v>1293</v>
      </c>
      <c r="C617" s="7" t="s">
        <v>58</v>
      </c>
      <c r="D617" s="7" t="s">
        <v>1</v>
      </c>
      <c r="E617" s="7">
        <v>50</v>
      </c>
      <c r="F617" s="7" t="s">
        <v>2</v>
      </c>
      <c r="G617" s="7">
        <v>200</v>
      </c>
      <c r="H617" s="9">
        <v>0.25</v>
      </c>
      <c r="I617" s="7">
        <v>50</v>
      </c>
      <c r="J617" s="9">
        <v>1</v>
      </c>
    </row>
    <row r="618" spans="1:10" x14ac:dyDescent="0.3">
      <c r="A618" s="14">
        <v>759761</v>
      </c>
      <c r="B618" s="13" t="s">
        <v>1445</v>
      </c>
      <c r="C618" s="13" t="s">
        <v>99</v>
      </c>
      <c r="D618" s="7" t="s">
        <v>1</v>
      </c>
      <c r="E618" s="7">
        <v>150</v>
      </c>
      <c r="F618" s="7" t="s">
        <v>2</v>
      </c>
      <c r="G618" s="7">
        <v>1200</v>
      </c>
      <c r="H618" s="9">
        <v>0.125</v>
      </c>
      <c r="I618" s="7">
        <v>1200</v>
      </c>
      <c r="J618" s="9">
        <v>0.125</v>
      </c>
    </row>
    <row r="619" spans="1:10" x14ac:dyDescent="0.3">
      <c r="A619" s="14">
        <v>759886</v>
      </c>
      <c r="B619" s="7" t="s">
        <v>1438</v>
      </c>
      <c r="C619" s="7" t="s">
        <v>86</v>
      </c>
      <c r="D619" s="7" t="s">
        <v>1</v>
      </c>
      <c r="E619" s="7">
        <v>100</v>
      </c>
      <c r="F619" s="7" t="s">
        <v>2</v>
      </c>
      <c r="G619" s="11">
        <v>1200</v>
      </c>
      <c r="H619" s="9">
        <v>8.3333333333333329E-2</v>
      </c>
      <c r="I619" s="7">
        <v>1200</v>
      </c>
      <c r="J619" s="9">
        <v>8.3333333333333329E-2</v>
      </c>
    </row>
    <row r="620" spans="1:10" x14ac:dyDescent="0.3">
      <c r="A620" s="14">
        <v>760017</v>
      </c>
      <c r="B620" s="7" t="s">
        <v>1413</v>
      </c>
      <c r="C620" s="7" t="s">
        <v>77</v>
      </c>
      <c r="D620" s="7" t="s">
        <v>1</v>
      </c>
      <c r="E620" s="7">
        <v>800</v>
      </c>
      <c r="F620" s="7" t="s">
        <v>2</v>
      </c>
      <c r="G620" s="11">
        <v>4000</v>
      </c>
      <c r="H620" s="9">
        <v>0.2</v>
      </c>
      <c r="I620" s="7">
        <v>4000</v>
      </c>
      <c r="J620" s="9">
        <v>0.2</v>
      </c>
    </row>
    <row r="621" spans="1:10" x14ac:dyDescent="0.3">
      <c r="A621" s="14">
        <v>760025</v>
      </c>
      <c r="B621" s="7" t="s">
        <v>1414</v>
      </c>
      <c r="C621" s="7" t="s">
        <v>77</v>
      </c>
      <c r="D621" s="7" t="s">
        <v>1</v>
      </c>
      <c r="E621" s="7">
        <v>200</v>
      </c>
      <c r="F621" s="7" t="s">
        <v>2</v>
      </c>
      <c r="G621" s="11">
        <v>4000</v>
      </c>
      <c r="H621" s="9">
        <v>0.05</v>
      </c>
      <c r="I621" s="7">
        <v>1000</v>
      </c>
      <c r="J621" s="9">
        <v>0.2</v>
      </c>
    </row>
    <row r="622" spans="1:10" x14ac:dyDescent="0.3">
      <c r="A622" s="14">
        <v>760173</v>
      </c>
      <c r="B622" s="7" t="s">
        <v>529</v>
      </c>
      <c r="C622" s="7" t="s">
        <v>0</v>
      </c>
      <c r="D622" s="7" t="s">
        <v>1</v>
      </c>
      <c r="E622" s="7">
        <v>500</v>
      </c>
      <c r="F622" s="7" t="s">
        <v>2</v>
      </c>
      <c r="G622" s="7">
        <v>1500</v>
      </c>
      <c r="H622" s="9">
        <v>0.33333333333333331</v>
      </c>
      <c r="I622" s="7">
        <v>2000</v>
      </c>
      <c r="J622" s="9">
        <v>0.25</v>
      </c>
    </row>
    <row r="623" spans="1:10" x14ac:dyDescent="0.3">
      <c r="A623" s="14">
        <v>760181</v>
      </c>
      <c r="B623" s="7" t="s">
        <v>425</v>
      </c>
      <c r="C623" s="7" t="s">
        <v>15</v>
      </c>
      <c r="D623" s="7" t="s">
        <v>1</v>
      </c>
      <c r="E623" s="7">
        <v>100</v>
      </c>
      <c r="F623" s="7" t="s">
        <v>2</v>
      </c>
      <c r="G623" s="7">
        <v>100</v>
      </c>
      <c r="H623" s="9">
        <v>1</v>
      </c>
      <c r="I623" s="7">
        <v>100</v>
      </c>
      <c r="J623" s="9">
        <v>1</v>
      </c>
    </row>
    <row r="624" spans="1:10" x14ac:dyDescent="0.3">
      <c r="A624" s="14">
        <v>760199</v>
      </c>
      <c r="B624" s="7" t="s">
        <v>426</v>
      </c>
      <c r="C624" s="7" t="s">
        <v>15</v>
      </c>
      <c r="D624" s="7" t="s">
        <v>1</v>
      </c>
      <c r="E624" s="7">
        <v>100</v>
      </c>
      <c r="F624" s="7" t="s">
        <v>2</v>
      </c>
      <c r="G624" s="7">
        <v>100</v>
      </c>
      <c r="H624" s="9">
        <v>1</v>
      </c>
      <c r="I624" s="7">
        <v>100</v>
      </c>
      <c r="J624" s="9">
        <v>1</v>
      </c>
    </row>
    <row r="625" spans="1:10" x14ac:dyDescent="0.3">
      <c r="A625" s="14">
        <v>760207</v>
      </c>
      <c r="B625" s="7" t="s">
        <v>427</v>
      </c>
      <c r="C625" s="7" t="s">
        <v>15</v>
      </c>
      <c r="D625" s="7" t="s">
        <v>1</v>
      </c>
      <c r="E625" s="7">
        <v>200</v>
      </c>
      <c r="F625" s="7" t="s">
        <v>2</v>
      </c>
      <c r="G625" s="7">
        <v>100</v>
      </c>
      <c r="H625" s="9">
        <v>2</v>
      </c>
      <c r="I625" s="7">
        <v>200</v>
      </c>
      <c r="J625" s="9">
        <v>1</v>
      </c>
    </row>
    <row r="626" spans="1:10" x14ac:dyDescent="0.3">
      <c r="A626" s="14">
        <v>760306</v>
      </c>
      <c r="B626" s="7" t="s">
        <v>1227</v>
      </c>
      <c r="C626" s="7" t="s">
        <v>41</v>
      </c>
      <c r="D626" s="7" t="s">
        <v>4</v>
      </c>
      <c r="E626" s="7">
        <v>500</v>
      </c>
      <c r="F626" s="7" t="s">
        <v>2</v>
      </c>
      <c r="G626" s="7">
        <v>2000</v>
      </c>
      <c r="H626" s="9">
        <v>0.25</v>
      </c>
      <c r="I626" s="7">
        <v>2000</v>
      </c>
      <c r="J626" s="9">
        <v>0.25</v>
      </c>
    </row>
    <row r="627" spans="1:10" x14ac:dyDescent="0.3">
      <c r="A627" s="14">
        <v>760363</v>
      </c>
      <c r="B627" s="7" t="s">
        <v>1010</v>
      </c>
      <c r="C627" s="7" t="s">
        <v>63</v>
      </c>
      <c r="D627" s="7" t="s">
        <v>1</v>
      </c>
      <c r="E627" s="7">
        <v>250</v>
      </c>
      <c r="F627" s="7" t="s">
        <v>2</v>
      </c>
      <c r="G627" s="7">
        <v>300</v>
      </c>
      <c r="H627" s="9">
        <v>0.83333330000000005</v>
      </c>
      <c r="I627" s="7">
        <v>250</v>
      </c>
      <c r="J627" s="9">
        <v>1</v>
      </c>
    </row>
    <row r="628" spans="1:10" x14ac:dyDescent="0.3">
      <c r="A628" s="14">
        <v>760371</v>
      </c>
      <c r="B628" s="7" t="s">
        <v>1011</v>
      </c>
      <c r="C628" s="7" t="s">
        <v>63</v>
      </c>
      <c r="D628" s="7" t="s">
        <v>1</v>
      </c>
      <c r="E628" s="7">
        <v>500</v>
      </c>
      <c r="F628" s="7" t="s">
        <v>2</v>
      </c>
      <c r="G628" s="7">
        <v>300</v>
      </c>
      <c r="H628" s="9">
        <v>1.6666669999999999</v>
      </c>
      <c r="I628" s="7">
        <v>500</v>
      </c>
      <c r="J628" s="9">
        <v>1</v>
      </c>
    </row>
    <row r="629" spans="1:10" x14ac:dyDescent="0.3">
      <c r="A629" s="14">
        <v>760561</v>
      </c>
      <c r="B629" s="7" t="s">
        <v>1500</v>
      </c>
      <c r="C629" s="7" t="s">
        <v>114</v>
      </c>
      <c r="D629" s="7" t="s">
        <v>1</v>
      </c>
      <c r="E629" s="11">
        <v>450</v>
      </c>
      <c r="F629" s="11" t="s">
        <v>2</v>
      </c>
      <c r="G629" s="11">
        <v>900</v>
      </c>
      <c r="H629" s="9">
        <v>0.5</v>
      </c>
      <c r="I629" s="7">
        <v>900</v>
      </c>
      <c r="J629" s="9">
        <v>0.5</v>
      </c>
    </row>
    <row r="630" spans="1:10" x14ac:dyDescent="0.3">
      <c r="A630" s="14">
        <v>760892</v>
      </c>
      <c r="B630" s="7" t="s">
        <v>955</v>
      </c>
      <c r="C630" s="7" t="s">
        <v>18</v>
      </c>
      <c r="D630" s="7" t="s">
        <v>4</v>
      </c>
      <c r="E630" s="7">
        <v>1000</v>
      </c>
      <c r="F630" s="7" t="s">
        <v>2</v>
      </c>
      <c r="G630" s="7">
        <v>1000</v>
      </c>
      <c r="H630" s="9">
        <v>1</v>
      </c>
      <c r="I630" s="7">
        <v>2500</v>
      </c>
      <c r="J630" s="9">
        <v>0.4</v>
      </c>
    </row>
    <row r="631" spans="1:10" x14ac:dyDescent="0.3">
      <c r="A631" s="14">
        <v>761627</v>
      </c>
      <c r="B631" s="7" t="s">
        <v>1426</v>
      </c>
      <c r="C631" s="7" t="s">
        <v>90</v>
      </c>
      <c r="D631" s="7" t="s">
        <v>1</v>
      </c>
      <c r="E631" s="7">
        <v>500</v>
      </c>
      <c r="F631" s="7" t="s">
        <v>2</v>
      </c>
      <c r="G631" s="11">
        <v>3000</v>
      </c>
      <c r="H631" s="9">
        <v>0.16666666666666666</v>
      </c>
      <c r="I631" s="7">
        <v>3000</v>
      </c>
      <c r="J631" s="9">
        <v>0.16666666666666666</v>
      </c>
    </row>
    <row r="632" spans="1:10" x14ac:dyDescent="0.3">
      <c r="A632" s="14">
        <v>762104</v>
      </c>
      <c r="B632" s="7" t="s">
        <v>3226</v>
      </c>
      <c r="C632" s="7" t="s">
        <v>56</v>
      </c>
      <c r="D632" s="7" t="s">
        <v>1</v>
      </c>
      <c r="E632" s="7">
        <v>10</v>
      </c>
      <c r="F632" s="7" t="s">
        <v>2</v>
      </c>
      <c r="G632" s="7">
        <v>200</v>
      </c>
      <c r="H632" s="9">
        <v>0.05</v>
      </c>
      <c r="I632" s="7">
        <v>200</v>
      </c>
      <c r="J632" s="9">
        <v>0.05</v>
      </c>
    </row>
    <row r="633" spans="1:10" x14ac:dyDescent="0.3">
      <c r="A633" s="14">
        <v>762484</v>
      </c>
      <c r="B633" s="7" t="s">
        <v>428</v>
      </c>
      <c r="C633" s="7" t="s">
        <v>15</v>
      </c>
      <c r="D633" s="7" t="s">
        <v>1</v>
      </c>
      <c r="E633" s="7">
        <v>100</v>
      </c>
      <c r="F633" s="7" t="s">
        <v>2</v>
      </c>
      <c r="G633" s="7">
        <v>100</v>
      </c>
      <c r="H633" s="9">
        <v>1</v>
      </c>
      <c r="I633" s="7">
        <v>100</v>
      </c>
      <c r="J633" s="9">
        <v>1</v>
      </c>
    </row>
    <row r="634" spans="1:10" x14ac:dyDescent="0.3">
      <c r="A634" s="14">
        <v>762542</v>
      </c>
      <c r="B634" s="7" t="s">
        <v>1228</v>
      </c>
      <c r="C634" s="7" t="s">
        <v>41</v>
      </c>
      <c r="D634" s="7" t="s">
        <v>4</v>
      </c>
      <c r="E634" s="7">
        <v>1000</v>
      </c>
      <c r="F634" s="7" t="s">
        <v>2</v>
      </c>
      <c r="G634" s="7">
        <v>2000</v>
      </c>
      <c r="H634" s="9">
        <v>0.5</v>
      </c>
      <c r="I634" s="7">
        <v>2000</v>
      </c>
      <c r="J634" s="9">
        <v>0.5</v>
      </c>
    </row>
    <row r="635" spans="1:10" x14ac:dyDescent="0.3">
      <c r="A635" s="14">
        <v>762559</v>
      </c>
      <c r="B635" s="7" t="s">
        <v>1229</v>
      </c>
      <c r="C635" s="7" t="s">
        <v>41</v>
      </c>
      <c r="D635" s="7" t="s">
        <v>4</v>
      </c>
      <c r="E635" s="7">
        <v>500</v>
      </c>
      <c r="F635" s="7" t="s">
        <v>2</v>
      </c>
      <c r="G635" s="7">
        <v>2000</v>
      </c>
      <c r="H635" s="9">
        <v>0.25</v>
      </c>
      <c r="I635" s="7">
        <v>2000</v>
      </c>
      <c r="J635" s="9">
        <v>0.25</v>
      </c>
    </row>
    <row r="636" spans="1:10" x14ac:dyDescent="0.3">
      <c r="A636" s="14">
        <v>762658</v>
      </c>
      <c r="B636" s="7" t="s">
        <v>771</v>
      </c>
      <c r="C636" s="7" t="s">
        <v>42</v>
      </c>
      <c r="D636" s="7" t="s">
        <v>1</v>
      </c>
      <c r="E636" s="7">
        <v>250</v>
      </c>
      <c r="F636" s="7" t="s">
        <v>2</v>
      </c>
      <c r="G636" s="7">
        <v>500</v>
      </c>
      <c r="H636" s="9">
        <v>0.5</v>
      </c>
      <c r="I636" s="7">
        <v>500</v>
      </c>
      <c r="J636" s="9">
        <v>0.5</v>
      </c>
    </row>
    <row r="637" spans="1:10" x14ac:dyDescent="0.3">
      <c r="A637" s="14">
        <v>762732</v>
      </c>
      <c r="B637" s="7" t="s">
        <v>530</v>
      </c>
      <c r="C637" s="7" t="s">
        <v>0</v>
      </c>
      <c r="D637" s="7" t="s">
        <v>1</v>
      </c>
      <c r="E637" s="7">
        <v>500</v>
      </c>
      <c r="F637" s="7" t="s">
        <v>2</v>
      </c>
      <c r="G637" s="7">
        <v>1500</v>
      </c>
      <c r="H637" s="9">
        <v>0.33333333333333331</v>
      </c>
      <c r="I637" s="7">
        <v>2000</v>
      </c>
      <c r="J637" s="9">
        <v>0.25</v>
      </c>
    </row>
    <row r="638" spans="1:10" x14ac:dyDescent="0.3">
      <c r="A638" s="14">
        <v>762740</v>
      </c>
      <c r="B638" s="7" t="s">
        <v>531</v>
      </c>
      <c r="C638" s="7" t="s">
        <v>0</v>
      </c>
      <c r="D638" s="7" t="s">
        <v>1</v>
      </c>
      <c r="E638" s="7">
        <v>1000</v>
      </c>
      <c r="F638" s="7" t="s">
        <v>2</v>
      </c>
      <c r="G638" s="7">
        <v>1500</v>
      </c>
      <c r="H638" s="9">
        <v>0.66666666666666663</v>
      </c>
      <c r="I638" s="7">
        <v>3500</v>
      </c>
      <c r="J638" s="9">
        <v>0.2857142857142857</v>
      </c>
    </row>
    <row r="639" spans="1:10" x14ac:dyDescent="0.3">
      <c r="A639" s="14">
        <v>762781</v>
      </c>
      <c r="B639" s="7" t="s">
        <v>532</v>
      </c>
      <c r="C639" s="7" t="s">
        <v>0</v>
      </c>
      <c r="D639" s="7" t="s">
        <v>1</v>
      </c>
      <c r="E639" s="7">
        <v>500</v>
      </c>
      <c r="F639" s="7" t="s">
        <v>2</v>
      </c>
      <c r="G639" s="7">
        <v>1500</v>
      </c>
      <c r="H639" s="9">
        <v>0.33333333333333331</v>
      </c>
      <c r="I639" s="7">
        <v>2000</v>
      </c>
      <c r="J639" s="9">
        <v>0.25</v>
      </c>
    </row>
    <row r="640" spans="1:10" x14ac:dyDescent="0.3">
      <c r="A640" s="14">
        <v>762799</v>
      </c>
      <c r="B640" s="7" t="s">
        <v>533</v>
      </c>
      <c r="C640" s="7" t="s">
        <v>0</v>
      </c>
      <c r="D640" s="7" t="s">
        <v>1</v>
      </c>
      <c r="E640" s="7">
        <v>750</v>
      </c>
      <c r="F640" s="7" t="s">
        <v>2</v>
      </c>
      <c r="G640" s="7">
        <v>1500</v>
      </c>
      <c r="H640" s="9">
        <v>0.5</v>
      </c>
      <c r="I640" s="7">
        <v>2625</v>
      </c>
      <c r="J640" s="9">
        <v>0.2857142857142857</v>
      </c>
    </row>
    <row r="641" spans="1:10" x14ac:dyDescent="0.3">
      <c r="A641" s="14">
        <v>763094</v>
      </c>
      <c r="B641" s="7" t="s">
        <v>1188</v>
      </c>
      <c r="C641" s="7" t="s">
        <v>66</v>
      </c>
      <c r="D641" s="7" t="s">
        <v>1</v>
      </c>
      <c r="E641" s="7">
        <v>250</v>
      </c>
      <c r="F641" s="7" t="s">
        <v>2</v>
      </c>
      <c r="G641" s="7">
        <v>500</v>
      </c>
      <c r="H641" s="9">
        <v>0.5</v>
      </c>
      <c r="I641" s="7">
        <v>250</v>
      </c>
      <c r="J641" s="9">
        <v>1</v>
      </c>
    </row>
    <row r="642" spans="1:10" x14ac:dyDescent="0.3">
      <c r="A642" s="14">
        <v>763102</v>
      </c>
      <c r="B642" s="7" t="s">
        <v>1189</v>
      </c>
      <c r="C642" s="7" t="s">
        <v>66</v>
      </c>
      <c r="D642" s="7" t="s">
        <v>1</v>
      </c>
      <c r="E642" s="7">
        <v>500</v>
      </c>
      <c r="F642" s="7" t="s">
        <v>2</v>
      </c>
      <c r="G642" s="7">
        <v>500</v>
      </c>
      <c r="H642" s="9">
        <v>1</v>
      </c>
      <c r="I642" s="7">
        <v>500</v>
      </c>
      <c r="J642" s="9">
        <v>1</v>
      </c>
    </row>
    <row r="643" spans="1:10" x14ac:dyDescent="0.3">
      <c r="A643" s="14">
        <v>763243</v>
      </c>
      <c r="B643" s="7" t="s">
        <v>534</v>
      </c>
      <c r="C643" s="7" t="s">
        <v>0</v>
      </c>
      <c r="D643" s="7" t="s">
        <v>1</v>
      </c>
      <c r="E643" s="7">
        <v>500</v>
      </c>
      <c r="F643" s="7" t="s">
        <v>2</v>
      </c>
      <c r="G643" s="7">
        <v>1500</v>
      </c>
      <c r="H643" s="9">
        <v>0.33333333333333331</v>
      </c>
      <c r="I643" s="7">
        <v>2000</v>
      </c>
      <c r="J643" s="9">
        <v>0.25</v>
      </c>
    </row>
    <row r="644" spans="1:10" x14ac:dyDescent="0.3">
      <c r="A644" s="14">
        <v>763276</v>
      </c>
      <c r="B644" s="7" t="s">
        <v>429</v>
      </c>
      <c r="C644" s="7" t="s">
        <v>15</v>
      </c>
      <c r="D644" s="7" t="s">
        <v>1</v>
      </c>
      <c r="E644" s="7">
        <v>100</v>
      </c>
      <c r="F644" s="7" t="s">
        <v>2</v>
      </c>
      <c r="G644" s="7">
        <v>100</v>
      </c>
      <c r="H644" s="9">
        <v>1</v>
      </c>
      <c r="I644" s="7">
        <v>100</v>
      </c>
      <c r="J644" s="9">
        <v>1</v>
      </c>
    </row>
    <row r="645" spans="1:10" x14ac:dyDescent="0.3">
      <c r="A645" s="14">
        <v>763771</v>
      </c>
      <c r="B645" s="7" t="s">
        <v>1201</v>
      </c>
      <c r="C645" s="7" t="s">
        <v>66</v>
      </c>
      <c r="D645" s="7" t="s">
        <v>4</v>
      </c>
      <c r="E645" s="7">
        <v>500</v>
      </c>
      <c r="F645" s="7" t="s">
        <v>2</v>
      </c>
      <c r="G645" s="7">
        <v>500</v>
      </c>
      <c r="H645" s="9">
        <v>1</v>
      </c>
      <c r="I645" s="7">
        <v>500</v>
      </c>
      <c r="J645" s="9">
        <v>1</v>
      </c>
    </row>
    <row r="646" spans="1:10" x14ac:dyDescent="0.3">
      <c r="A646" s="14">
        <v>763821</v>
      </c>
      <c r="B646" s="7" t="s">
        <v>787</v>
      </c>
      <c r="C646" s="7" t="s">
        <v>42</v>
      </c>
      <c r="D646" s="7" t="s">
        <v>4</v>
      </c>
      <c r="E646" s="7">
        <v>250</v>
      </c>
      <c r="F646" s="7" t="s">
        <v>2</v>
      </c>
      <c r="G646" s="7">
        <v>3000</v>
      </c>
      <c r="H646" s="9">
        <v>8.3333299999999999E-2</v>
      </c>
      <c r="I646" s="7">
        <v>750</v>
      </c>
      <c r="J646" s="9">
        <v>0.33333333333333331</v>
      </c>
    </row>
    <row r="647" spans="1:10" x14ac:dyDescent="0.3">
      <c r="A647" s="14">
        <v>763839</v>
      </c>
      <c r="B647" s="7" t="s">
        <v>788</v>
      </c>
      <c r="C647" s="7" t="s">
        <v>42</v>
      </c>
      <c r="D647" s="7" t="s">
        <v>4</v>
      </c>
      <c r="E647" s="7">
        <v>750</v>
      </c>
      <c r="F647" s="7" t="s">
        <v>2</v>
      </c>
      <c r="G647" s="7">
        <v>3000</v>
      </c>
      <c r="H647" s="9">
        <v>0.25</v>
      </c>
      <c r="I647" s="7">
        <v>2250</v>
      </c>
      <c r="J647" s="9">
        <v>0.33333333333333331</v>
      </c>
    </row>
    <row r="648" spans="1:10" x14ac:dyDescent="0.3">
      <c r="A648" s="14">
        <v>763847</v>
      </c>
      <c r="B648" s="7" t="s">
        <v>789</v>
      </c>
      <c r="C648" s="7" t="s">
        <v>42</v>
      </c>
      <c r="D648" s="7" t="s">
        <v>4</v>
      </c>
      <c r="E648" s="7">
        <v>1500</v>
      </c>
      <c r="F648" s="7" t="s">
        <v>2</v>
      </c>
      <c r="G648" s="7">
        <v>3000</v>
      </c>
      <c r="H648" s="9">
        <v>0.5</v>
      </c>
      <c r="I648" s="7">
        <v>4500</v>
      </c>
      <c r="J648" s="9">
        <v>0.33333333333333331</v>
      </c>
    </row>
    <row r="649" spans="1:10" x14ac:dyDescent="0.3">
      <c r="A649" s="14">
        <v>763854</v>
      </c>
      <c r="B649" s="7" t="s">
        <v>1383</v>
      </c>
      <c r="C649" s="7" t="s">
        <v>68</v>
      </c>
      <c r="D649" s="7" t="s">
        <v>4</v>
      </c>
      <c r="E649" s="7">
        <v>2500</v>
      </c>
      <c r="F649" s="7" t="s">
        <v>2</v>
      </c>
      <c r="G649" s="7">
        <v>10000</v>
      </c>
      <c r="H649" s="9">
        <v>0.25</v>
      </c>
      <c r="I649" s="7">
        <v>2000</v>
      </c>
      <c r="J649" s="9">
        <v>1.25</v>
      </c>
    </row>
    <row r="650" spans="1:10" x14ac:dyDescent="0.3">
      <c r="A650" s="14">
        <v>763953</v>
      </c>
      <c r="B650" s="7" t="s">
        <v>1167</v>
      </c>
      <c r="C650" s="7" t="s">
        <v>43</v>
      </c>
      <c r="D650" s="7" t="s">
        <v>1</v>
      </c>
      <c r="E650" s="7">
        <v>400</v>
      </c>
      <c r="F650" s="7" t="s">
        <v>2</v>
      </c>
      <c r="G650" s="7">
        <v>800</v>
      </c>
      <c r="H650" s="9">
        <v>0.5</v>
      </c>
      <c r="I650" s="7">
        <v>400</v>
      </c>
      <c r="J650" s="9">
        <v>1</v>
      </c>
    </row>
    <row r="651" spans="1:10" x14ac:dyDescent="0.3">
      <c r="A651" s="14">
        <v>763961</v>
      </c>
      <c r="B651" s="7" t="s">
        <v>1168</v>
      </c>
      <c r="C651" s="7" t="s">
        <v>43</v>
      </c>
      <c r="D651" s="7" t="s">
        <v>1</v>
      </c>
      <c r="E651" s="7">
        <v>400</v>
      </c>
      <c r="F651" s="7" t="s">
        <v>2</v>
      </c>
      <c r="G651" s="7">
        <v>800</v>
      </c>
      <c r="H651" s="9">
        <v>0.5</v>
      </c>
      <c r="I651" s="7">
        <v>400</v>
      </c>
      <c r="J651" s="9">
        <v>1</v>
      </c>
    </row>
    <row r="652" spans="1:10" x14ac:dyDescent="0.3">
      <c r="A652" s="14">
        <v>764209</v>
      </c>
      <c r="B652" s="7" t="s">
        <v>651</v>
      </c>
      <c r="C652" s="7" t="s">
        <v>45</v>
      </c>
      <c r="D652" s="7" t="s">
        <v>1</v>
      </c>
      <c r="E652" s="7">
        <v>125</v>
      </c>
      <c r="F652" s="7" t="s">
        <v>2</v>
      </c>
      <c r="G652" s="7">
        <v>1500</v>
      </c>
      <c r="H652" s="9">
        <v>8.3333333333333329E-2</v>
      </c>
      <c r="I652" s="7">
        <v>437.5</v>
      </c>
      <c r="J652" s="9">
        <v>0.2857142857142857</v>
      </c>
    </row>
    <row r="653" spans="1:10" x14ac:dyDescent="0.3">
      <c r="A653" s="14">
        <v>764217</v>
      </c>
      <c r="B653" s="7" t="s">
        <v>652</v>
      </c>
      <c r="C653" s="7" t="s">
        <v>45</v>
      </c>
      <c r="D653" s="7" t="s">
        <v>1</v>
      </c>
      <c r="E653" s="7">
        <v>250</v>
      </c>
      <c r="F653" s="7" t="s">
        <v>2</v>
      </c>
      <c r="G653" s="7">
        <v>1500</v>
      </c>
      <c r="H653" s="9">
        <v>0.16666666666666666</v>
      </c>
      <c r="I653" s="7">
        <v>875</v>
      </c>
      <c r="J653" s="9">
        <v>0.2857142857142857</v>
      </c>
    </row>
    <row r="654" spans="1:10" x14ac:dyDescent="0.3">
      <c r="A654" s="14">
        <v>764225</v>
      </c>
      <c r="B654" s="7" t="s">
        <v>653</v>
      </c>
      <c r="C654" s="7" t="s">
        <v>45</v>
      </c>
      <c r="D654" s="7" t="s">
        <v>1</v>
      </c>
      <c r="E654" s="7">
        <v>500</v>
      </c>
      <c r="F654" s="7" t="s">
        <v>2</v>
      </c>
      <c r="G654" s="7">
        <v>1500</v>
      </c>
      <c r="H654" s="9">
        <v>0.33333333333333331</v>
      </c>
      <c r="I654" s="7">
        <v>1750</v>
      </c>
      <c r="J654" s="9">
        <v>0.2857142857142857</v>
      </c>
    </row>
    <row r="655" spans="1:10" x14ac:dyDescent="0.3">
      <c r="A655" s="14">
        <v>764555</v>
      </c>
      <c r="B655" s="7" t="s">
        <v>1294</v>
      </c>
      <c r="C655" s="7" t="s">
        <v>58</v>
      </c>
      <c r="D655" s="7" t="s">
        <v>1</v>
      </c>
      <c r="E655" s="7">
        <v>50</v>
      </c>
      <c r="F655" s="7" t="s">
        <v>2</v>
      </c>
      <c r="G655" s="7">
        <v>200</v>
      </c>
      <c r="H655" s="9">
        <v>0.25</v>
      </c>
      <c r="I655" s="7">
        <v>50</v>
      </c>
      <c r="J655" s="9">
        <v>1</v>
      </c>
    </row>
    <row r="656" spans="1:10" x14ac:dyDescent="0.3">
      <c r="A656" s="14">
        <v>764563</v>
      </c>
      <c r="B656" s="7" t="s">
        <v>1295</v>
      </c>
      <c r="C656" s="7" t="s">
        <v>58</v>
      </c>
      <c r="D656" s="7" t="s">
        <v>1</v>
      </c>
      <c r="E656" s="7">
        <v>200</v>
      </c>
      <c r="F656" s="7" t="s">
        <v>2</v>
      </c>
      <c r="G656" s="7">
        <v>200</v>
      </c>
      <c r="H656" s="9">
        <v>1</v>
      </c>
      <c r="I656" s="7">
        <v>200</v>
      </c>
      <c r="J656" s="9">
        <v>1</v>
      </c>
    </row>
    <row r="657" spans="1:10" x14ac:dyDescent="0.3">
      <c r="A657" s="14">
        <v>764670</v>
      </c>
      <c r="B657" s="7" t="s">
        <v>1281</v>
      </c>
      <c r="C657" s="7" t="s">
        <v>22</v>
      </c>
      <c r="D657" s="7" t="s">
        <v>4</v>
      </c>
      <c r="E657" s="7">
        <v>100</v>
      </c>
      <c r="F657" s="7" t="s">
        <v>2</v>
      </c>
      <c r="G657" s="7">
        <v>35</v>
      </c>
      <c r="H657" s="9">
        <v>2.8571430000000002</v>
      </c>
      <c r="I657" s="7">
        <v>100</v>
      </c>
      <c r="J657" s="9">
        <v>1</v>
      </c>
    </row>
    <row r="658" spans="1:10" x14ac:dyDescent="0.3">
      <c r="A658" s="14">
        <v>764720</v>
      </c>
      <c r="B658" s="7" t="s">
        <v>535</v>
      </c>
      <c r="C658" s="7" t="s">
        <v>0</v>
      </c>
      <c r="D658" s="7" t="s">
        <v>1</v>
      </c>
      <c r="E658" s="7">
        <v>500</v>
      </c>
      <c r="F658" s="7" t="s">
        <v>2</v>
      </c>
      <c r="G658" s="7">
        <v>1500</v>
      </c>
      <c r="H658" s="9">
        <v>0.33333333333333331</v>
      </c>
      <c r="I658" s="7">
        <v>2000</v>
      </c>
      <c r="J658" s="9">
        <v>0.25</v>
      </c>
    </row>
    <row r="659" spans="1:10" x14ac:dyDescent="0.3">
      <c r="A659" s="14">
        <v>764738</v>
      </c>
      <c r="B659" s="7" t="s">
        <v>536</v>
      </c>
      <c r="C659" s="7" t="s">
        <v>0</v>
      </c>
      <c r="D659" s="7" t="s">
        <v>1</v>
      </c>
      <c r="E659" s="7">
        <v>750</v>
      </c>
      <c r="F659" s="7" t="s">
        <v>2</v>
      </c>
      <c r="G659" s="7">
        <v>1500</v>
      </c>
      <c r="H659" s="9">
        <v>0.5</v>
      </c>
      <c r="I659" s="7">
        <v>2625</v>
      </c>
      <c r="J659" s="9">
        <v>0.2857142857142857</v>
      </c>
    </row>
    <row r="660" spans="1:10" x14ac:dyDescent="0.3">
      <c r="A660" s="14">
        <v>764746</v>
      </c>
      <c r="B660" s="7" t="s">
        <v>1154</v>
      </c>
      <c r="C660" s="7" t="s">
        <v>55</v>
      </c>
      <c r="D660" s="7" t="s">
        <v>4</v>
      </c>
      <c r="E660" s="7">
        <v>400</v>
      </c>
      <c r="F660" s="7" t="s">
        <v>2</v>
      </c>
      <c r="G660" s="7">
        <v>800</v>
      </c>
      <c r="H660" s="9">
        <v>0.5</v>
      </c>
      <c r="I660" s="7">
        <v>1000</v>
      </c>
      <c r="J660" s="9">
        <v>0.4</v>
      </c>
    </row>
    <row r="661" spans="1:10" x14ac:dyDescent="0.3">
      <c r="A661" s="14">
        <v>764795</v>
      </c>
      <c r="B661" s="7" t="s">
        <v>809</v>
      </c>
      <c r="C661" s="7" t="s">
        <v>316</v>
      </c>
      <c r="D661" s="7" t="s">
        <v>1</v>
      </c>
      <c r="E661" s="7">
        <v>250</v>
      </c>
      <c r="F661" s="7" t="s">
        <v>2</v>
      </c>
      <c r="G661" s="7">
        <v>1000</v>
      </c>
      <c r="H661" s="9">
        <v>0.25</v>
      </c>
      <c r="I661" s="7">
        <v>750</v>
      </c>
      <c r="J661" s="9">
        <v>0.33333333333333331</v>
      </c>
    </row>
    <row r="662" spans="1:10" x14ac:dyDescent="0.3">
      <c r="A662" s="14">
        <v>764803</v>
      </c>
      <c r="B662" s="7" t="s">
        <v>810</v>
      </c>
      <c r="C662" s="7" t="s">
        <v>316</v>
      </c>
      <c r="D662" s="7" t="s">
        <v>1</v>
      </c>
      <c r="E662" s="7">
        <v>500</v>
      </c>
      <c r="F662" s="7" t="s">
        <v>2</v>
      </c>
      <c r="G662" s="7">
        <v>1000</v>
      </c>
      <c r="H662" s="9">
        <v>0.5</v>
      </c>
      <c r="I662" s="7">
        <v>1500</v>
      </c>
      <c r="J662" s="9">
        <v>0.33333333333333331</v>
      </c>
    </row>
    <row r="663" spans="1:10" x14ac:dyDescent="0.3">
      <c r="A663" s="14">
        <v>764811</v>
      </c>
      <c r="B663" s="7" t="s">
        <v>430</v>
      </c>
      <c r="C663" s="7" t="s">
        <v>15</v>
      </c>
      <c r="D663" s="7" t="s">
        <v>1</v>
      </c>
      <c r="E663" s="7">
        <v>100</v>
      </c>
      <c r="F663" s="7" t="s">
        <v>2</v>
      </c>
      <c r="G663" s="7">
        <v>100</v>
      </c>
      <c r="H663" s="9">
        <v>1</v>
      </c>
      <c r="I663" s="7">
        <v>100</v>
      </c>
      <c r="J663" s="9">
        <v>1</v>
      </c>
    </row>
    <row r="664" spans="1:10" x14ac:dyDescent="0.3">
      <c r="A664" s="14">
        <v>764829</v>
      </c>
      <c r="B664" s="7" t="s">
        <v>431</v>
      </c>
      <c r="C664" s="7" t="s">
        <v>15</v>
      </c>
      <c r="D664" s="7" t="s">
        <v>1</v>
      </c>
      <c r="E664" s="7">
        <v>200</v>
      </c>
      <c r="F664" s="7" t="s">
        <v>2</v>
      </c>
      <c r="G664" s="7">
        <v>100</v>
      </c>
      <c r="H664" s="9">
        <v>2</v>
      </c>
      <c r="I664" s="7">
        <v>200</v>
      </c>
      <c r="J664" s="9">
        <v>1</v>
      </c>
    </row>
    <row r="665" spans="1:10" x14ac:dyDescent="0.3">
      <c r="A665" s="14">
        <v>764902</v>
      </c>
      <c r="B665" s="7" t="s">
        <v>452</v>
      </c>
      <c r="C665" s="7" t="s">
        <v>28</v>
      </c>
      <c r="D665" s="7" t="s">
        <v>1</v>
      </c>
      <c r="E665" s="7">
        <v>50</v>
      </c>
      <c r="F665" s="7" t="s">
        <v>2</v>
      </c>
      <c r="G665" s="7">
        <v>200</v>
      </c>
      <c r="H665" s="9">
        <v>0.25</v>
      </c>
      <c r="I665" s="7">
        <v>50</v>
      </c>
      <c r="J665" s="9">
        <v>1</v>
      </c>
    </row>
    <row r="666" spans="1:10" x14ac:dyDescent="0.3">
      <c r="A666" s="14">
        <v>765115</v>
      </c>
      <c r="B666" s="7" t="s">
        <v>654</v>
      </c>
      <c r="C666" s="7" t="s">
        <v>45</v>
      </c>
      <c r="D666" s="7" t="s">
        <v>1</v>
      </c>
      <c r="E666" s="7">
        <v>875</v>
      </c>
      <c r="F666" s="7" t="s">
        <v>2</v>
      </c>
      <c r="G666" s="7">
        <v>1500</v>
      </c>
      <c r="H666" s="9">
        <v>0.58333333333333337</v>
      </c>
      <c r="I666" s="7">
        <v>2625</v>
      </c>
      <c r="J666" s="9">
        <v>0.33333333333333331</v>
      </c>
    </row>
    <row r="667" spans="1:10" x14ac:dyDescent="0.3">
      <c r="A667" s="14">
        <v>765123</v>
      </c>
      <c r="B667" s="7" t="s">
        <v>655</v>
      </c>
      <c r="C667" s="7" t="s">
        <v>45</v>
      </c>
      <c r="D667" s="7" t="s">
        <v>1</v>
      </c>
      <c r="E667" s="7">
        <v>875</v>
      </c>
      <c r="F667" s="7" t="s">
        <v>2</v>
      </c>
      <c r="G667" s="7">
        <v>1500</v>
      </c>
      <c r="H667" s="9">
        <v>0.58333333333333337</v>
      </c>
      <c r="I667" s="7">
        <v>437.5</v>
      </c>
      <c r="J667" s="9">
        <v>2</v>
      </c>
    </row>
    <row r="668" spans="1:10" x14ac:dyDescent="0.3">
      <c r="A668" s="14">
        <v>766097</v>
      </c>
      <c r="B668" s="7" t="s">
        <v>1119</v>
      </c>
      <c r="C668" s="7" t="s">
        <v>55</v>
      </c>
      <c r="D668" s="7" t="s">
        <v>1</v>
      </c>
      <c r="E668" s="7">
        <v>250</v>
      </c>
      <c r="F668" s="7" t="s">
        <v>2</v>
      </c>
      <c r="G668" s="7">
        <v>1000</v>
      </c>
      <c r="H668" s="9">
        <v>0.25</v>
      </c>
      <c r="I668" s="7">
        <v>500</v>
      </c>
      <c r="J668" s="9">
        <v>0.5</v>
      </c>
    </row>
    <row r="669" spans="1:10" x14ac:dyDescent="0.3">
      <c r="A669" s="14">
        <v>766337</v>
      </c>
      <c r="B669" s="7" t="s">
        <v>656</v>
      </c>
      <c r="C669" s="7" t="s">
        <v>45</v>
      </c>
      <c r="D669" s="7" t="s">
        <v>1</v>
      </c>
      <c r="E669" s="7">
        <v>125</v>
      </c>
      <c r="F669" s="7" t="s">
        <v>2</v>
      </c>
      <c r="G669" s="7">
        <v>1500</v>
      </c>
      <c r="H669" s="9">
        <v>8.3333333333333329E-2</v>
      </c>
      <c r="I669" s="7">
        <v>437.5</v>
      </c>
      <c r="J669" s="9">
        <v>0.2857142857142857</v>
      </c>
    </row>
    <row r="670" spans="1:10" x14ac:dyDescent="0.3">
      <c r="A670" s="14">
        <v>766345</v>
      </c>
      <c r="B670" s="7" t="s">
        <v>657</v>
      </c>
      <c r="C670" s="7" t="s">
        <v>45</v>
      </c>
      <c r="D670" s="7" t="s">
        <v>1</v>
      </c>
      <c r="E670" s="7">
        <v>250</v>
      </c>
      <c r="F670" s="7" t="s">
        <v>2</v>
      </c>
      <c r="G670" s="7">
        <v>1500</v>
      </c>
      <c r="H670" s="9">
        <v>0.16666666666666666</v>
      </c>
      <c r="I670" s="7">
        <v>875</v>
      </c>
      <c r="J670" s="9">
        <v>0.2857142857142857</v>
      </c>
    </row>
    <row r="671" spans="1:10" x14ac:dyDescent="0.3">
      <c r="A671" s="14">
        <v>766352</v>
      </c>
      <c r="B671" s="7" t="s">
        <v>658</v>
      </c>
      <c r="C671" s="7" t="s">
        <v>45</v>
      </c>
      <c r="D671" s="7" t="s">
        <v>1</v>
      </c>
      <c r="E671" s="7">
        <v>500</v>
      </c>
      <c r="F671" s="7" t="s">
        <v>2</v>
      </c>
      <c r="G671" s="7">
        <v>1500</v>
      </c>
      <c r="H671" s="9">
        <v>0.33333333333333331</v>
      </c>
      <c r="I671" s="7">
        <v>1750</v>
      </c>
      <c r="J671" s="9">
        <v>0.2857142857142857</v>
      </c>
    </row>
    <row r="672" spans="1:10" x14ac:dyDescent="0.3">
      <c r="A672" s="14">
        <v>766360</v>
      </c>
      <c r="B672" s="7" t="s">
        <v>537</v>
      </c>
      <c r="C672" s="7" t="s">
        <v>0</v>
      </c>
      <c r="D672" s="7" t="s">
        <v>1</v>
      </c>
      <c r="E672" s="7">
        <v>750</v>
      </c>
      <c r="F672" s="7" t="s">
        <v>2</v>
      </c>
      <c r="G672" s="7">
        <v>1500</v>
      </c>
      <c r="H672" s="9">
        <v>0.5</v>
      </c>
      <c r="I672" s="7">
        <v>2625</v>
      </c>
      <c r="J672" s="9">
        <v>0.2857142857142857</v>
      </c>
    </row>
    <row r="673" spans="1:10" x14ac:dyDescent="0.3">
      <c r="A673" s="14">
        <v>766394</v>
      </c>
      <c r="B673" s="7" t="s">
        <v>753</v>
      </c>
      <c r="C673" s="7" t="s">
        <v>17</v>
      </c>
      <c r="D673" s="7" t="s">
        <v>1</v>
      </c>
      <c r="E673" s="7">
        <v>500</v>
      </c>
      <c r="F673" s="7" t="s">
        <v>2</v>
      </c>
      <c r="G673" s="7">
        <v>2000</v>
      </c>
      <c r="H673" s="9">
        <v>0.25</v>
      </c>
      <c r="I673" s="7">
        <v>2000</v>
      </c>
      <c r="J673" s="9">
        <v>0.25</v>
      </c>
    </row>
    <row r="674" spans="1:10" x14ac:dyDescent="0.3">
      <c r="A674" s="14">
        <v>766451</v>
      </c>
      <c r="B674" s="7" t="s">
        <v>790</v>
      </c>
      <c r="C674" s="7" t="s">
        <v>42</v>
      </c>
      <c r="D674" s="7" t="s">
        <v>4</v>
      </c>
      <c r="E674" s="7">
        <v>750</v>
      </c>
      <c r="F674" s="7" t="s">
        <v>2</v>
      </c>
      <c r="G674" s="7">
        <v>3000</v>
      </c>
      <c r="H674" s="9">
        <v>0.25</v>
      </c>
      <c r="I674" s="7">
        <v>2250</v>
      </c>
      <c r="J674" s="9">
        <v>0.33333333333333331</v>
      </c>
    </row>
    <row r="675" spans="1:10" x14ac:dyDescent="0.3">
      <c r="A675" s="14">
        <v>766469</v>
      </c>
      <c r="B675" s="7" t="s">
        <v>791</v>
      </c>
      <c r="C675" s="7" t="s">
        <v>42</v>
      </c>
      <c r="D675" s="7" t="s">
        <v>4</v>
      </c>
      <c r="E675" s="7">
        <v>1500</v>
      </c>
      <c r="F675" s="7" t="s">
        <v>2</v>
      </c>
      <c r="G675" s="7">
        <v>3000</v>
      </c>
      <c r="H675" s="9">
        <v>0.5</v>
      </c>
      <c r="I675" s="7">
        <v>4500</v>
      </c>
      <c r="J675" s="9">
        <v>0.33333333333333331</v>
      </c>
    </row>
    <row r="676" spans="1:10" x14ac:dyDescent="0.3">
      <c r="A676" s="14">
        <v>766501</v>
      </c>
      <c r="B676" s="7" t="s">
        <v>432</v>
      </c>
      <c r="C676" s="7" t="s">
        <v>15</v>
      </c>
      <c r="D676" s="7" t="s">
        <v>1</v>
      </c>
      <c r="E676" s="7">
        <v>100</v>
      </c>
      <c r="F676" s="7" t="s">
        <v>2</v>
      </c>
      <c r="G676" s="7">
        <v>100</v>
      </c>
      <c r="H676" s="9">
        <v>1</v>
      </c>
      <c r="I676" s="7">
        <v>100</v>
      </c>
      <c r="J676" s="9">
        <v>1</v>
      </c>
    </row>
    <row r="677" spans="1:10" x14ac:dyDescent="0.3">
      <c r="A677" s="14">
        <v>766931</v>
      </c>
      <c r="B677" s="7" t="s">
        <v>1169</v>
      </c>
      <c r="C677" s="7" t="s">
        <v>43</v>
      </c>
      <c r="D677" s="7" t="s">
        <v>1</v>
      </c>
      <c r="E677" s="7">
        <v>400</v>
      </c>
      <c r="F677" s="7" t="s">
        <v>2</v>
      </c>
      <c r="G677" s="7">
        <v>800</v>
      </c>
      <c r="H677" s="9">
        <v>0.5</v>
      </c>
      <c r="I677" s="7">
        <v>400</v>
      </c>
      <c r="J677" s="9">
        <v>1</v>
      </c>
    </row>
    <row r="678" spans="1:10" x14ac:dyDescent="0.3">
      <c r="A678" s="14">
        <v>767004</v>
      </c>
      <c r="B678" s="7" t="s">
        <v>1484</v>
      </c>
      <c r="C678" s="7" t="s">
        <v>95</v>
      </c>
      <c r="D678" s="7" t="s">
        <v>1</v>
      </c>
      <c r="E678" s="7">
        <v>200</v>
      </c>
      <c r="F678" s="7" t="s">
        <v>2</v>
      </c>
      <c r="G678" s="11">
        <v>1000</v>
      </c>
      <c r="H678" s="9">
        <v>0.2</v>
      </c>
      <c r="I678" s="7">
        <v>1000</v>
      </c>
      <c r="J678" s="9">
        <v>0.2</v>
      </c>
    </row>
    <row r="679" spans="1:10" x14ac:dyDescent="0.3">
      <c r="A679" s="14">
        <v>767053</v>
      </c>
      <c r="B679" s="7" t="s">
        <v>659</v>
      </c>
      <c r="C679" s="7" t="s">
        <v>45</v>
      </c>
      <c r="D679" s="7" t="s">
        <v>1</v>
      </c>
      <c r="E679" s="7">
        <v>125</v>
      </c>
      <c r="F679" s="7" t="s">
        <v>2</v>
      </c>
      <c r="G679" s="7">
        <v>1500</v>
      </c>
      <c r="H679" s="9">
        <v>8.3333333333333329E-2</v>
      </c>
      <c r="I679" s="7">
        <v>437.5</v>
      </c>
      <c r="J679" s="9">
        <v>0.2857142857142857</v>
      </c>
    </row>
    <row r="680" spans="1:10" x14ac:dyDescent="0.3">
      <c r="A680" s="14">
        <v>767079</v>
      </c>
      <c r="B680" s="7" t="s">
        <v>660</v>
      </c>
      <c r="C680" s="7" t="s">
        <v>45</v>
      </c>
      <c r="D680" s="7" t="s">
        <v>1</v>
      </c>
      <c r="E680" s="7">
        <v>250</v>
      </c>
      <c r="F680" s="7" t="s">
        <v>2</v>
      </c>
      <c r="G680" s="7">
        <v>1500</v>
      </c>
      <c r="H680" s="9">
        <v>0.16666666666666666</v>
      </c>
      <c r="I680" s="7">
        <v>875</v>
      </c>
      <c r="J680" s="9">
        <v>0.2857142857142857</v>
      </c>
    </row>
    <row r="681" spans="1:10" x14ac:dyDescent="0.3">
      <c r="A681" s="14">
        <v>767087</v>
      </c>
      <c r="B681" s="7" t="s">
        <v>661</v>
      </c>
      <c r="C681" s="7" t="s">
        <v>45</v>
      </c>
      <c r="D681" s="7" t="s">
        <v>1</v>
      </c>
      <c r="E681" s="7">
        <v>500</v>
      </c>
      <c r="F681" s="7" t="s">
        <v>2</v>
      </c>
      <c r="G681" s="7">
        <v>1500</v>
      </c>
      <c r="H681" s="9">
        <v>0.33333333333333331</v>
      </c>
      <c r="I681" s="7">
        <v>1750</v>
      </c>
      <c r="J681" s="9">
        <v>0.2857142857142857</v>
      </c>
    </row>
    <row r="682" spans="1:10" x14ac:dyDescent="0.3">
      <c r="A682" s="14">
        <v>767319</v>
      </c>
      <c r="B682" s="7" t="s">
        <v>1454</v>
      </c>
      <c r="C682" s="7" t="s">
        <v>116</v>
      </c>
      <c r="D682" s="7" t="s">
        <v>1</v>
      </c>
      <c r="E682" s="7">
        <v>200</v>
      </c>
      <c r="F682" s="7" t="s">
        <v>2</v>
      </c>
      <c r="G682" s="11">
        <v>400</v>
      </c>
      <c r="H682" s="9">
        <v>0.5</v>
      </c>
      <c r="I682" s="7">
        <v>400</v>
      </c>
      <c r="J682" s="9">
        <v>0.5</v>
      </c>
    </row>
    <row r="683" spans="1:10" x14ac:dyDescent="0.3">
      <c r="A683" s="14">
        <v>767327</v>
      </c>
      <c r="B683" s="7" t="s">
        <v>1455</v>
      </c>
      <c r="C683" s="7" t="s">
        <v>116</v>
      </c>
      <c r="D683" s="7" t="s">
        <v>1</v>
      </c>
      <c r="E683" s="7">
        <v>250</v>
      </c>
      <c r="F683" s="7" t="s">
        <v>2</v>
      </c>
      <c r="G683" s="11">
        <v>400</v>
      </c>
      <c r="H683" s="9">
        <v>0.625</v>
      </c>
      <c r="I683" s="7">
        <v>400</v>
      </c>
      <c r="J683" s="9">
        <v>0.625</v>
      </c>
    </row>
    <row r="684" spans="1:10" x14ac:dyDescent="0.3">
      <c r="A684" s="14">
        <v>767335</v>
      </c>
      <c r="B684" s="13" t="s">
        <v>1456</v>
      </c>
      <c r="C684" s="13" t="s">
        <v>116</v>
      </c>
      <c r="D684" s="7" t="s">
        <v>1</v>
      </c>
      <c r="E684" s="7">
        <v>400</v>
      </c>
      <c r="F684" s="7" t="s">
        <v>2</v>
      </c>
      <c r="G684" s="7">
        <v>400</v>
      </c>
      <c r="H684" s="9">
        <v>1</v>
      </c>
      <c r="I684" s="7">
        <v>400</v>
      </c>
      <c r="J684" s="9">
        <v>1</v>
      </c>
    </row>
    <row r="685" spans="1:10" x14ac:dyDescent="0.3">
      <c r="A685" s="14">
        <v>767343</v>
      </c>
      <c r="B685" s="7" t="s">
        <v>1475</v>
      </c>
      <c r="C685" s="7" t="s">
        <v>85</v>
      </c>
      <c r="D685" s="7" t="s">
        <v>1</v>
      </c>
      <c r="E685" s="7">
        <v>50</v>
      </c>
      <c r="F685" s="7" t="s">
        <v>2</v>
      </c>
      <c r="G685" s="11">
        <v>400</v>
      </c>
      <c r="H685" s="9">
        <v>0.125</v>
      </c>
      <c r="I685" s="7">
        <v>400</v>
      </c>
      <c r="J685" s="9">
        <v>0.125</v>
      </c>
    </row>
    <row r="686" spans="1:10" x14ac:dyDescent="0.3">
      <c r="A686" s="14">
        <v>767392</v>
      </c>
      <c r="B686" s="7" t="s">
        <v>538</v>
      </c>
      <c r="C686" s="7" t="s">
        <v>0</v>
      </c>
      <c r="D686" s="7" t="s">
        <v>1</v>
      </c>
      <c r="E686" s="7">
        <v>250</v>
      </c>
      <c r="F686" s="7" t="s">
        <v>2</v>
      </c>
      <c r="G686" s="7">
        <v>1500</v>
      </c>
      <c r="H686" s="9">
        <v>0.16666666666666666</v>
      </c>
      <c r="I686" s="7">
        <v>875</v>
      </c>
      <c r="J686" s="9">
        <v>0.2857142857142857</v>
      </c>
    </row>
    <row r="687" spans="1:10" x14ac:dyDescent="0.3">
      <c r="A687" s="14">
        <v>767418</v>
      </c>
      <c r="B687" s="7" t="s">
        <v>539</v>
      </c>
      <c r="C687" s="7" t="s">
        <v>0</v>
      </c>
      <c r="D687" s="7" t="s">
        <v>1</v>
      </c>
      <c r="E687" s="7">
        <v>500</v>
      </c>
      <c r="F687" s="7" t="s">
        <v>2</v>
      </c>
      <c r="G687" s="7">
        <v>1500</v>
      </c>
      <c r="H687" s="9">
        <v>0.33333333333333331</v>
      </c>
      <c r="I687" s="7">
        <v>2000</v>
      </c>
      <c r="J687" s="9">
        <v>0.25</v>
      </c>
    </row>
    <row r="688" spans="1:10" x14ac:dyDescent="0.3">
      <c r="A688" s="14">
        <v>767582</v>
      </c>
      <c r="B688" s="7" t="s">
        <v>433</v>
      </c>
      <c r="C688" s="7" t="s">
        <v>15</v>
      </c>
      <c r="D688" s="7" t="s">
        <v>1</v>
      </c>
      <c r="E688" s="7">
        <v>200</v>
      </c>
      <c r="F688" s="7" t="s">
        <v>2</v>
      </c>
      <c r="G688" s="7">
        <v>100</v>
      </c>
      <c r="H688" s="9">
        <v>2</v>
      </c>
      <c r="I688" s="7">
        <v>200</v>
      </c>
      <c r="J688" s="9">
        <v>1</v>
      </c>
    </row>
    <row r="689" spans="1:10" x14ac:dyDescent="0.3">
      <c r="A689" s="14">
        <v>767608</v>
      </c>
      <c r="B689" s="7" t="s">
        <v>540</v>
      </c>
      <c r="C689" s="7" t="s">
        <v>0</v>
      </c>
      <c r="D689" s="7" t="s">
        <v>1</v>
      </c>
      <c r="E689" s="7">
        <v>1000</v>
      </c>
      <c r="F689" s="7" t="s">
        <v>2</v>
      </c>
      <c r="G689" s="7">
        <v>1500</v>
      </c>
      <c r="H689" s="9">
        <v>0.66666666666666663</v>
      </c>
      <c r="I689" s="7">
        <v>3500</v>
      </c>
      <c r="J689" s="9">
        <v>0.2857142857142857</v>
      </c>
    </row>
    <row r="690" spans="1:10" x14ac:dyDescent="0.3">
      <c r="A690" s="14">
        <v>767624</v>
      </c>
      <c r="B690" s="7" t="s">
        <v>541</v>
      </c>
      <c r="C690" s="7" t="s">
        <v>0</v>
      </c>
      <c r="D690" s="7" t="s">
        <v>1</v>
      </c>
      <c r="E690" s="7">
        <v>375</v>
      </c>
      <c r="F690" s="7" t="s">
        <v>2</v>
      </c>
      <c r="G690" s="7">
        <v>1500</v>
      </c>
      <c r="H690" s="9">
        <v>0.25</v>
      </c>
      <c r="I690" s="7">
        <v>1312.5</v>
      </c>
      <c r="J690" s="9">
        <v>0.2857142857142857</v>
      </c>
    </row>
    <row r="691" spans="1:10" x14ac:dyDescent="0.3">
      <c r="A691" s="14">
        <v>767657</v>
      </c>
      <c r="B691" s="7" t="s">
        <v>1461</v>
      </c>
      <c r="C691" s="7" t="s">
        <v>84</v>
      </c>
      <c r="D691" s="7" t="s">
        <v>1</v>
      </c>
      <c r="E691" s="7">
        <v>100</v>
      </c>
      <c r="F691" s="7" t="s">
        <v>2</v>
      </c>
      <c r="G691" s="11">
        <v>300</v>
      </c>
      <c r="H691" s="9">
        <v>0.33333333333333331</v>
      </c>
      <c r="I691" s="7">
        <v>300</v>
      </c>
      <c r="J691" s="9">
        <v>0.33333333333333331</v>
      </c>
    </row>
    <row r="692" spans="1:10" x14ac:dyDescent="0.3">
      <c r="A692" s="14">
        <v>767988</v>
      </c>
      <c r="B692" s="7" t="s">
        <v>1465</v>
      </c>
      <c r="C692" s="7" t="s">
        <v>92</v>
      </c>
      <c r="D692" s="7" t="s">
        <v>1</v>
      </c>
      <c r="E692" s="7">
        <v>300</v>
      </c>
      <c r="F692" s="7" t="s">
        <v>2</v>
      </c>
      <c r="G692" s="11">
        <v>600</v>
      </c>
      <c r="H692" s="9">
        <v>0.5</v>
      </c>
      <c r="I692" s="7">
        <v>600</v>
      </c>
      <c r="J692" s="9">
        <v>0.5</v>
      </c>
    </row>
    <row r="693" spans="1:10" x14ac:dyDescent="0.3">
      <c r="A693" s="14">
        <v>767996</v>
      </c>
      <c r="B693" s="7" t="s">
        <v>1466</v>
      </c>
      <c r="C693" s="7" t="s">
        <v>92</v>
      </c>
      <c r="D693" s="7" t="s">
        <v>1</v>
      </c>
      <c r="E693" s="7">
        <v>20</v>
      </c>
      <c r="F693" s="7" t="s">
        <v>2</v>
      </c>
      <c r="G693" s="11">
        <v>600</v>
      </c>
      <c r="H693" s="9">
        <v>3.3333333333333333E-2</v>
      </c>
      <c r="I693" s="7">
        <v>600</v>
      </c>
      <c r="J693" s="9">
        <v>3.3333333333333333E-2</v>
      </c>
    </row>
    <row r="694" spans="1:10" x14ac:dyDescent="0.3">
      <c r="A694" s="14">
        <v>768028</v>
      </c>
      <c r="B694" s="7" t="s">
        <v>1120</v>
      </c>
      <c r="C694" s="7" t="s">
        <v>55</v>
      </c>
      <c r="D694" s="7" t="s">
        <v>1</v>
      </c>
      <c r="E694" s="7">
        <v>500</v>
      </c>
      <c r="F694" s="7" t="s">
        <v>2</v>
      </c>
      <c r="G694" s="7">
        <v>1000</v>
      </c>
      <c r="H694" s="9">
        <v>0.5</v>
      </c>
      <c r="I694" s="7">
        <v>1000</v>
      </c>
      <c r="J694" s="9">
        <v>0.5</v>
      </c>
    </row>
    <row r="695" spans="1:10" x14ac:dyDescent="0.3">
      <c r="A695" s="14">
        <v>768036</v>
      </c>
      <c r="B695" s="7" t="s">
        <v>1121</v>
      </c>
      <c r="C695" s="7" t="s">
        <v>55</v>
      </c>
      <c r="D695" s="7" t="s">
        <v>1</v>
      </c>
      <c r="E695" s="7">
        <v>250</v>
      </c>
      <c r="F695" s="7" t="s">
        <v>2</v>
      </c>
      <c r="G695" s="7">
        <v>1000</v>
      </c>
      <c r="H695" s="9">
        <v>0.25</v>
      </c>
      <c r="I695" s="7">
        <v>500</v>
      </c>
      <c r="J695" s="9">
        <v>0.5</v>
      </c>
    </row>
    <row r="696" spans="1:10" x14ac:dyDescent="0.3">
      <c r="A696" s="14">
        <v>768275</v>
      </c>
      <c r="B696" s="7" t="s">
        <v>662</v>
      </c>
      <c r="C696" s="7" t="s">
        <v>45</v>
      </c>
      <c r="D696" s="7" t="s">
        <v>1</v>
      </c>
      <c r="E696" s="7">
        <v>875</v>
      </c>
      <c r="F696" s="7" t="s">
        <v>2</v>
      </c>
      <c r="G696" s="7">
        <v>1500</v>
      </c>
      <c r="H696" s="9">
        <v>0.58333333333333337</v>
      </c>
      <c r="I696" s="7">
        <v>2625</v>
      </c>
      <c r="J696" s="9">
        <v>0.33333333333333331</v>
      </c>
    </row>
    <row r="697" spans="1:10" x14ac:dyDescent="0.3">
      <c r="A697" s="14">
        <v>768283</v>
      </c>
      <c r="B697" s="7" t="s">
        <v>1204</v>
      </c>
      <c r="C697" s="7" t="s">
        <v>69</v>
      </c>
      <c r="D697" s="7" t="s">
        <v>1</v>
      </c>
      <c r="E697" s="7">
        <v>400</v>
      </c>
      <c r="F697" s="7" t="s">
        <v>2</v>
      </c>
      <c r="G697" s="7">
        <v>400</v>
      </c>
      <c r="H697" s="9">
        <v>1</v>
      </c>
      <c r="I697" s="7">
        <v>400</v>
      </c>
      <c r="J697" s="9">
        <v>1</v>
      </c>
    </row>
    <row r="698" spans="1:10" x14ac:dyDescent="0.3">
      <c r="A698" s="14">
        <v>768317</v>
      </c>
      <c r="B698" s="7" t="s">
        <v>983</v>
      </c>
      <c r="C698" s="7" t="s">
        <v>59</v>
      </c>
      <c r="D698" s="7" t="s">
        <v>1</v>
      </c>
      <c r="E698" s="7">
        <v>250</v>
      </c>
      <c r="F698" s="7" t="s">
        <v>2</v>
      </c>
      <c r="G698" s="7">
        <v>500</v>
      </c>
      <c r="H698" s="9">
        <v>0.5</v>
      </c>
      <c r="I698" s="7">
        <v>500</v>
      </c>
      <c r="J698" s="9">
        <v>0.5</v>
      </c>
    </row>
    <row r="699" spans="1:10" x14ac:dyDescent="0.3">
      <c r="A699" s="14">
        <v>768531</v>
      </c>
      <c r="B699" s="7" t="s">
        <v>434</v>
      </c>
      <c r="C699" s="7" t="s">
        <v>15</v>
      </c>
      <c r="D699" s="7" t="s">
        <v>1</v>
      </c>
      <c r="E699" s="7">
        <v>100</v>
      </c>
      <c r="F699" s="7" t="s">
        <v>2</v>
      </c>
      <c r="G699" s="7">
        <v>100</v>
      </c>
      <c r="H699" s="9">
        <v>1</v>
      </c>
      <c r="I699" s="7">
        <v>100</v>
      </c>
      <c r="J699" s="9">
        <v>1</v>
      </c>
    </row>
    <row r="700" spans="1:10" x14ac:dyDescent="0.3">
      <c r="A700" s="14">
        <v>768549</v>
      </c>
      <c r="B700" s="7" t="s">
        <v>435</v>
      </c>
      <c r="C700" s="7" t="s">
        <v>15</v>
      </c>
      <c r="D700" s="7" t="s">
        <v>1</v>
      </c>
      <c r="E700" s="7">
        <v>200</v>
      </c>
      <c r="F700" s="7" t="s">
        <v>2</v>
      </c>
      <c r="G700" s="7">
        <v>100</v>
      </c>
      <c r="H700" s="9">
        <v>2</v>
      </c>
      <c r="I700" s="7">
        <v>200</v>
      </c>
      <c r="J700" s="9">
        <v>1</v>
      </c>
    </row>
    <row r="701" spans="1:10" x14ac:dyDescent="0.3">
      <c r="A701" s="14">
        <v>768572</v>
      </c>
      <c r="B701" s="7" t="s">
        <v>1122</v>
      </c>
      <c r="C701" s="7" t="s">
        <v>55</v>
      </c>
      <c r="D701" s="7" t="s">
        <v>1</v>
      </c>
      <c r="E701" s="7">
        <v>250</v>
      </c>
      <c r="F701" s="7" t="s">
        <v>2</v>
      </c>
      <c r="G701" s="7">
        <v>1000</v>
      </c>
      <c r="H701" s="9">
        <v>0.25</v>
      </c>
      <c r="I701" s="7">
        <v>500</v>
      </c>
      <c r="J701" s="9">
        <v>0.5</v>
      </c>
    </row>
    <row r="702" spans="1:10" x14ac:dyDescent="0.3">
      <c r="A702" s="14">
        <v>768648</v>
      </c>
      <c r="B702" s="7" t="s">
        <v>1205</v>
      </c>
      <c r="C702" s="7" t="s">
        <v>69</v>
      </c>
      <c r="D702" s="7" t="s">
        <v>1</v>
      </c>
      <c r="E702" s="7">
        <v>400</v>
      </c>
      <c r="F702" s="7" t="s">
        <v>2</v>
      </c>
      <c r="G702" s="7">
        <v>400</v>
      </c>
      <c r="H702" s="9">
        <v>1</v>
      </c>
      <c r="I702" s="7">
        <v>400</v>
      </c>
      <c r="J702" s="9">
        <v>1</v>
      </c>
    </row>
    <row r="703" spans="1:10" x14ac:dyDescent="0.3">
      <c r="A703" s="14">
        <v>768754</v>
      </c>
      <c r="B703" s="7" t="s">
        <v>1415</v>
      </c>
      <c r="C703" s="7" t="s">
        <v>77</v>
      </c>
      <c r="D703" s="7" t="s">
        <v>1</v>
      </c>
      <c r="E703" s="7">
        <v>200</v>
      </c>
      <c r="F703" s="7" t="s">
        <v>2</v>
      </c>
      <c r="G703" s="11">
        <v>4000</v>
      </c>
      <c r="H703" s="9">
        <v>0.05</v>
      </c>
      <c r="I703" s="7">
        <v>1000</v>
      </c>
      <c r="J703" s="9">
        <v>0.2</v>
      </c>
    </row>
    <row r="704" spans="1:10" x14ac:dyDescent="0.3">
      <c r="A704" s="14">
        <v>768762</v>
      </c>
      <c r="B704" s="7" t="s">
        <v>1416</v>
      </c>
      <c r="C704" s="7" t="s">
        <v>77</v>
      </c>
      <c r="D704" s="7" t="s">
        <v>1</v>
      </c>
      <c r="E704" s="7">
        <v>800</v>
      </c>
      <c r="F704" s="7" t="s">
        <v>2</v>
      </c>
      <c r="G704" s="11">
        <v>4000</v>
      </c>
      <c r="H704" s="9">
        <v>0.2</v>
      </c>
      <c r="I704" s="7">
        <v>4000</v>
      </c>
      <c r="J704" s="9">
        <v>0.2</v>
      </c>
    </row>
    <row r="705" spans="1:10" x14ac:dyDescent="0.3">
      <c r="A705" s="14">
        <v>768895</v>
      </c>
      <c r="B705" s="7" t="s">
        <v>1506</v>
      </c>
      <c r="C705" s="7" t="s">
        <v>82</v>
      </c>
      <c r="D705" s="7" t="s">
        <v>1</v>
      </c>
      <c r="E705" s="11">
        <v>750</v>
      </c>
      <c r="F705" s="11" t="s">
        <v>2</v>
      </c>
      <c r="G705" s="11">
        <v>1500</v>
      </c>
      <c r="H705" s="9">
        <v>0.5</v>
      </c>
      <c r="I705" s="7">
        <v>1500</v>
      </c>
      <c r="J705" s="9">
        <v>0.5</v>
      </c>
    </row>
    <row r="706" spans="1:10" x14ac:dyDescent="0.3">
      <c r="A706" s="14">
        <v>768986</v>
      </c>
      <c r="B706" s="7" t="s">
        <v>1282</v>
      </c>
      <c r="C706" s="7" t="s">
        <v>22</v>
      </c>
      <c r="D706" s="7" t="s">
        <v>4</v>
      </c>
      <c r="E706" s="7">
        <v>50</v>
      </c>
      <c r="F706" s="7" t="s">
        <v>2</v>
      </c>
      <c r="G706" s="7">
        <v>35</v>
      </c>
      <c r="H706" s="9">
        <v>1.428571</v>
      </c>
      <c r="I706" s="7">
        <v>50</v>
      </c>
      <c r="J706" s="9">
        <v>1</v>
      </c>
    </row>
    <row r="707" spans="1:10" x14ac:dyDescent="0.3">
      <c r="A707" s="14">
        <v>769034</v>
      </c>
      <c r="B707" s="7" t="s">
        <v>542</v>
      </c>
      <c r="C707" s="7" t="s">
        <v>0</v>
      </c>
      <c r="D707" s="7" t="s">
        <v>1</v>
      </c>
      <c r="E707" s="7">
        <v>500</v>
      </c>
      <c r="F707" s="7" t="s">
        <v>2</v>
      </c>
      <c r="G707" s="7">
        <v>1500</v>
      </c>
      <c r="H707" s="9">
        <v>0.33333333333333331</v>
      </c>
      <c r="I707" s="7">
        <v>2000</v>
      </c>
      <c r="J707" s="9">
        <v>0.25</v>
      </c>
    </row>
    <row r="708" spans="1:10" x14ac:dyDescent="0.3">
      <c r="A708" s="14">
        <v>769042</v>
      </c>
      <c r="B708" s="7" t="s">
        <v>543</v>
      </c>
      <c r="C708" s="7" t="s">
        <v>0</v>
      </c>
      <c r="D708" s="7" t="s">
        <v>1</v>
      </c>
      <c r="E708" s="7">
        <v>1000</v>
      </c>
      <c r="F708" s="7" t="s">
        <v>2</v>
      </c>
      <c r="G708" s="7">
        <v>1500</v>
      </c>
      <c r="H708" s="9">
        <v>0.66666666666666663</v>
      </c>
      <c r="I708" s="7">
        <v>3500</v>
      </c>
      <c r="J708" s="9">
        <v>0.2857142857142857</v>
      </c>
    </row>
    <row r="709" spans="1:10" x14ac:dyDescent="0.3">
      <c r="A709" s="14">
        <v>769075</v>
      </c>
      <c r="B709" s="7" t="s">
        <v>436</v>
      </c>
      <c r="C709" s="7" t="s">
        <v>15</v>
      </c>
      <c r="D709" s="7" t="s">
        <v>1</v>
      </c>
      <c r="E709" s="7">
        <v>200</v>
      </c>
      <c r="F709" s="7" t="s">
        <v>2</v>
      </c>
      <c r="G709" s="7">
        <v>100</v>
      </c>
      <c r="H709" s="9">
        <v>2</v>
      </c>
      <c r="I709" s="7">
        <v>200</v>
      </c>
      <c r="J709" s="9">
        <v>1</v>
      </c>
    </row>
    <row r="710" spans="1:10" x14ac:dyDescent="0.3">
      <c r="A710" s="14">
        <v>769208</v>
      </c>
      <c r="B710" s="7" t="s">
        <v>1123</v>
      </c>
      <c r="C710" s="7" t="s">
        <v>55</v>
      </c>
      <c r="D710" s="7" t="s">
        <v>1</v>
      </c>
      <c r="E710" s="7">
        <v>500</v>
      </c>
      <c r="F710" s="7" t="s">
        <v>2</v>
      </c>
      <c r="G710" s="7">
        <v>1000</v>
      </c>
      <c r="H710" s="9">
        <v>0.5</v>
      </c>
      <c r="I710" s="7">
        <v>1000</v>
      </c>
      <c r="J710" s="9">
        <v>0.5</v>
      </c>
    </row>
    <row r="711" spans="1:10" x14ac:dyDescent="0.3">
      <c r="A711" s="14">
        <v>769232</v>
      </c>
      <c r="B711" s="7" t="s">
        <v>734</v>
      </c>
      <c r="C711" s="7" t="s">
        <v>8</v>
      </c>
      <c r="D711" s="7" t="s">
        <v>4</v>
      </c>
      <c r="E711" s="7">
        <v>1000</v>
      </c>
      <c r="F711" s="7" t="s">
        <v>2</v>
      </c>
      <c r="G711" s="7">
        <v>3000</v>
      </c>
      <c r="H711" s="9">
        <v>0.3333333</v>
      </c>
      <c r="I711" s="7">
        <v>3000</v>
      </c>
      <c r="J711" s="9">
        <v>0.33333333333333331</v>
      </c>
    </row>
    <row r="712" spans="1:10" x14ac:dyDescent="0.3">
      <c r="A712" s="14">
        <v>769240</v>
      </c>
      <c r="B712" s="7" t="s">
        <v>735</v>
      </c>
      <c r="C712" s="7" t="s">
        <v>8</v>
      </c>
      <c r="D712" s="7" t="s">
        <v>4</v>
      </c>
      <c r="E712" s="7">
        <v>2000</v>
      </c>
      <c r="F712" s="7" t="s">
        <v>2</v>
      </c>
      <c r="G712" s="7">
        <v>3000</v>
      </c>
      <c r="H712" s="9">
        <v>0.66666669999999995</v>
      </c>
      <c r="I712" s="7">
        <v>3000</v>
      </c>
      <c r="J712" s="9">
        <v>0.66666666666666663</v>
      </c>
    </row>
    <row r="713" spans="1:10" x14ac:dyDescent="0.3">
      <c r="A713" s="14">
        <v>769257</v>
      </c>
      <c r="B713" s="7" t="s">
        <v>736</v>
      </c>
      <c r="C713" s="7" t="s">
        <v>8</v>
      </c>
      <c r="D713" s="7" t="s">
        <v>4</v>
      </c>
      <c r="E713" s="7">
        <v>2000</v>
      </c>
      <c r="F713" s="7" t="s">
        <v>2</v>
      </c>
      <c r="G713" s="7">
        <v>3000</v>
      </c>
      <c r="H713" s="9">
        <v>0.66666669999999995</v>
      </c>
      <c r="I713" s="7">
        <v>3000</v>
      </c>
      <c r="J713" s="9">
        <v>0.66666666666666663</v>
      </c>
    </row>
    <row r="714" spans="1:10" x14ac:dyDescent="0.3">
      <c r="A714" s="14">
        <v>769299</v>
      </c>
      <c r="B714" s="7" t="s">
        <v>811</v>
      </c>
      <c r="C714" s="7" t="s">
        <v>316</v>
      </c>
      <c r="D714" s="7" t="s">
        <v>1</v>
      </c>
      <c r="E714" s="7">
        <v>250</v>
      </c>
      <c r="F714" s="7" t="s">
        <v>2</v>
      </c>
      <c r="G714" s="7">
        <v>1000</v>
      </c>
      <c r="H714" s="9">
        <v>0.25</v>
      </c>
      <c r="I714" s="7">
        <v>750</v>
      </c>
      <c r="J714" s="9">
        <v>0.33333333333333331</v>
      </c>
    </row>
    <row r="715" spans="1:10" x14ac:dyDescent="0.3">
      <c r="A715" s="14">
        <v>769307</v>
      </c>
      <c r="B715" s="7" t="s">
        <v>812</v>
      </c>
      <c r="C715" s="7" t="s">
        <v>316</v>
      </c>
      <c r="D715" s="7" t="s">
        <v>1</v>
      </c>
      <c r="E715" s="7">
        <v>500</v>
      </c>
      <c r="F715" s="7" t="s">
        <v>2</v>
      </c>
      <c r="G715" s="7">
        <v>1000</v>
      </c>
      <c r="H715" s="9">
        <v>0.5</v>
      </c>
      <c r="I715" s="7">
        <v>1500</v>
      </c>
      <c r="J715" s="9">
        <v>0.33333333333333331</v>
      </c>
    </row>
    <row r="716" spans="1:10" x14ac:dyDescent="0.3">
      <c r="A716" s="14">
        <v>769323</v>
      </c>
      <c r="B716" s="7" t="s">
        <v>1170</v>
      </c>
      <c r="C716" s="7" t="s">
        <v>43</v>
      </c>
      <c r="D716" s="7" t="s">
        <v>1</v>
      </c>
      <c r="E716" s="7">
        <v>400</v>
      </c>
      <c r="F716" s="7" t="s">
        <v>2</v>
      </c>
      <c r="G716" s="7">
        <v>800</v>
      </c>
      <c r="H716" s="9">
        <v>0.5</v>
      </c>
      <c r="I716" s="7">
        <v>400</v>
      </c>
      <c r="J716" s="9">
        <v>1</v>
      </c>
    </row>
    <row r="717" spans="1:10" x14ac:dyDescent="0.3">
      <c r="A717" s="14">
        <v>770214</v>
      </c>
      <c r="B717" s="7" t="s">
        <v>1061</v>
      </c>
      <c r="C717" s="7" t="s">
        <v>30</v>
      </c>
      <c r="D717" s="7" t="s">
        <v>4</v>
      </c>
      <c r="E717" s="7">
        <v>80</v>
      </c>
      <c r="F717" s="7" t="s">
        <v>2</v>
      </c>
      <c r="G717" s="7">
        <v>240</v>
      </c>
      <c r="H717" s="9">
        <v>0.3333333</v>
      </c>
      <c r="I717" s="7">
        <v>240</v>
      </c>
      <c r="J717" s="9">
        <v>0.33333333333333331</v>
      </c>
    </row>
    <row r="718" spans="1:10" x14ac:dyDescent="0.3">
      <c r="A718" s="14">
        <v>770263</v>
      </c>
      <c r="B718" s="7" t="s">
        <v>663</v>
      </c>
      <c r="C718" s="7" t="s">
        <v>45</v>
      </c>
      <c r="D718" s="7" t="s">
        <v>1</v>
      </c>
      <c r="E718" s="7">
        <v>125</v>
      </c>
      <c r="F718" s="7" t="s">
        <v>2</v>
      </c>
      <c r="G718" s="7">
        <v>1500</v>
      </c>
      <c r="H718" s="9">
        <v>8.3333333333333329E-2</v>
      </c>
      <c r="I718" s="7">
        <v>437.5</v>
      </c>
      <c r="J718" s="9">
        <v>0.2857142857142857</v>
      </c>
    </row>
    <row r="719" spans="1:10" x14ac:dyDescent="0.3">
      <c r="A719" s="14">
        <v>770271</v>
      </c>
      <c r="B719" s="7" t="s">
        <v>664</v>
      </c>
      <c r="C719" s="7" t="s">
        <v>45</v>
      </c>
      <c r="D719" s="7" t="s">
        <v>1</v>
      </c>
      <c r="E719" s="7">
        <v>250</v>
      </c>
      <c r="F719" s="7" t="s">
        <v>2</v>
      </c>
      <c r="G719" s="7">
        <v>1500</v>
      </c>
      <c r="H719" s="9">
        <v>0.16666666666666666</v>
      </c>
      <c r="I719" s="7">
        <v>875</v>
      </c>
      <c r="J719" s="9">
        <v>0.2857142857142857</v>
      </c>
    </row>
    <row r="720" spans="1:10" x14ac:dyDescent="0.3">
      <c r="A720" s="14">
        <v>770313</v>
      </c>
      <c r="B720" s="7" t="s">
        <v>453</v>
      </c>
      <c r="C720" s="7" t="s">
        <v>28</v>
      </c>
      <c r="D720" s="7" t="s">
        <v>1</v>
      </c>
      <c r="E720" s="7">
        <v>50</v>
      </c>
      <c r="F720" s="7" t="s">
        <v>2</v>
      </c>
      <c r="G720" s="7">
        <v>200</v>
      </c>
      <c r="H720" s="9">
        <v>0.25</v>
      </c>
      <c r="I720" s="7">
        <v>50</v>
      </c>
      <c r="J720" s="9">
        <v>1</v>
      </c>
    </row>
    <row r="721" spans="1:10" x14ac:dyDescent="0.3">
      <c r="A721" s="14">
        <v>770404</v>
      </c>
      <c r="B721" s="7" t="s">
        <v>665</v>
      </c>
      <c r="C721" s="7" t="s">
        <v>45</v>
      </c>
      <c r="D721" s="7" t="s">
        <v>1</v>
      </c>
      <c r="E721" s="7">
        <v>875</v>
      </c>
      <c r="F721" s="7" t="s">
        <v>2</v>
      </c>
      <c r="G721" s="7">
        <v>1500</v>
      </c>
      <c r="H721" s="9">
        <v>0.58333333333333337</v>
      </c>
      <c r="I721" s="7">
        <v>2625</v>
      </c>
      <c r="J721" s="9">
        <v>0.33333333333333331</v>
      </c>
    </row>
    <row r="722" spans="1:10" x14ac:dyDescent="0.3">
      <c r="A722" s="14">
        <v>770453</v>
      </c>
      <c r="B722" s="7" t="s">
        <v>1420</v>
      </c>
      <c r="C722" s="7" t="s">
        <v>77</v>
      </c>
      <c r="D722" s="7" t="s">
        <v>4</v>
      </c>
      <c r="E722" s="7">
        <v>250</v>
      </c>
      <c r="F722" s="7" t="s">
        <v>2</v>
      </c>
      <c r="G722" s="11">
        <v>4000</v>
      </c>
      <c r="H722" s="9">
        <v>6.25E-2</v>
      </c>
      <c r="I722" s="7">
        <v>4000</v>
      </c>
      <c r="J722" s="9">
        <v>6.25E-2</v>
      </c>
    </row>
    <row r="723" spans="1:10" x14ac:dyDescent="0.3">
      <c r="A723" s="14">
        <v>770461</v>
      </c>
      <c r="B723" s="7" t="s">
        <v>1421</v>
      </c>
      <c r="C723" s="7" t="s">
        <v>77</v>
      </c>
      <c r="D723" s="7" t="s">
        <v>4</v>
      </c>
      <c r="E723" s="7">
        <v>500</v>
      </c>
      <c r="F723" s="7" t="s">
        <v>2</v>
      </c>
      <c r="G723" s="11">
        <v>4000</v>
      </c>
      <c r="H723" s="9">
        <v>0.125</v>
      </c>
      <c r="I723" s="7">
        <v>4000</v>
      </c>
      <c r="J723" s="9">
        <v>0.125</v>
      </c>
    </row>
    <row r="724" spans="1:10" x14ac:dyDescent="0.3">
      <c r="A724" s="14">
        <v>770479</v>
      </c>
      <c r="B724" s="7" t="s">
        <v>1422</v>
      </c>
      <c r="C724" s="7" t="s">
        <v>77</v>
      </c>
      <c r="D724" s="7" t="s">
        <v>4</v>
      </c>
      <c r="E724" s="7">
        <v>1000</v>
      </c>
      <c r="F724" s="7" t="s">
        <v>2</v>
      </c>
      <c r="G724" s="11">
        <v>4000</v>
      </c>
      <c r="H724" s="9">
        <v>0.25</v>
      </c>
      <c r="I724" s="7">
        <v>4000</v>
      </c>
      <c r="J724" s="9">
        <v>0.25</v>
      </c>
    </row>
    <row r="725" spans="1:10" x14ac:dyDescent="0.3">
      <c r="A725" s="14">
        <v>770537</v>
      </c>
      <c r="B725" s="7" t="s">
        <v>666</v>
      </c>
      <c r="C725" s="7" t="s">
        <v>45</v>
      </c>
      <c r="D725" s="7" t="s">
        <v>1</v>
      </c>
      <c r="E725" s="7">
        <v>500</v>
      </c>
      <c r="F725" s="7" t="s">
        <v>2</v>
      </c>
      <c r="G725" s="7">
        <v>1500</v>
      </c>
      <c r="H725" s="9">
        <v>0.33333333333333331</v>
      </c>
      <c r="I725" s="7">
        <v>1750</v>
      </c>
      <c r="J725" s="9">
        <v>0.2857142857142857</v>
      </c>
    </row>
    <row r="726" spans="1:10" x14ac:dyDescent="0.3">
      <c r="A726" s="14">
        <v>770610</v>
      </c>
      <c r="B726" s="7" t="s">
        <v>1124</v>
      </c>
      <c r="C726" s="7" t="s">
        <v>55</v>
      </c>
      <c r="D726" s="7" t="s">
        <v>1</v>
      </c>
      <c r="E726" s="7">
        <v>250</v>
      </c>
      <c r="F726" s="7" t="s">
        <v>2</v>
      </c>
      <c r="G726" s="7">
        <v>1000</v>
      </c>
      <c r="H726" s="9">
        <v>0.25</v>
      </c>
      <c r="I726" s="7">
        <v>500</v>
      </c>
      <c r="J726" s="9">
        <v>0.5</v>
      </c>
    </row>
    <row r="727" spans="1:10" x14ac:dyDescent="0.3">
      <c r="A727" s="14">
        <v>770628</v>
      </c>
      <c r="B727" s="7" t="s">
        <v>1510</v>
      </c>
      <c r="C727" s="7" t="s">
        <v>91</v>
      </c>
      <c r="D727" s="7" t="s">
        <v>1</v>
      </c>
      <c r="E727" s="11">
        <v>400</v>
      </c>
      <c r="F727" s="11" t="s">
        <v>2</v>
      </c>
      <c r="G727" s="11">
        <v>800</v>
      </c>
      <c r="H727" s="9">
        <v>0.5</v>
      </c>
      <c r="I727" s="7">
        <v>800</v>
      </c>
      <c r="J727" s="9">
        <v>0.5</v>
      </c>
    </row>
    <row r="728" spans="1:10" x14ac:dyDescent="0.3">
      <c r="A728" s="14">
        <v>770750</v>
      </c>
      <c r="B728" s="7" t="s">
        <v>667</v>
      </c>
      <c r="C728" s="7" t="s">
        <v>45</v>
      </c>
      <c r="D728" s="7" t="s">
        <v>1</v>
      </c>
      <c r="E728" s="7">
        <v>500</v>
      </c>
      <c r="F728" s="7" t="s">
        <v>2</v>
      </c>
      <c r="G728" s="7">
        <v>1500</v>
      </c>
      <c r="H728" s="9">
        <v>0.33333333333333331</v>
      </c>
      <c r="I728" s="7">
        <v>1750</v>
      </c>
      <c r="J728" s="9">
        <v>0.2857142857142857</v>
      </c>
    </row>
    <row r="729" spans="1:10" x14ac:dyDescent="0.3">
      <c r="A729" s="14">
        <v>770818</v>
      </c>
      <c r="B729" s="7" t="s">
        <v>1032</v>
      </c>
      <c r="C729" s="7" t="s">
        <v>70</v>
      </c>
      <c r="D729" s="7" t="s">
        <v>1</v>
      </c>
      <c r="E729" s="7">
        <v>400</v>
      </c>
      <c r="F729" s="7" t="s">
        <v>2</v>
      </c>
      <c r="G729" s="7">
        <v>800</v>
      </c>
      <c r="H729" s="9">
        <v>0.5</v>
      </c>
      <c r="I729" s="7">
        <v>800</v>
      </c>
      <c r="J729" s="9">
        <v>0.5</v>
      </c>
    </row>
    <row r="730" spans="1:10" x14ac:dyDescent="0.3">
      <c r="A730" s="14">
        <v>770826</v>
      </c>
      <c r="B730" s="7" t="s">
        <v>1083</v>
      </c>
      <c r="C730" s="7" t="s">
        <v>3</v>
      </c>
      <c r="D730" s="7" t="s">
        <v>4</v>
      </c>
      <c r="E730" s="7">
        <v>250</v>
      </c>
      <c r="F730" s="7" t="s">
        <v>2</v>
      </c>
      <c r="G730" s="7">
        <v>1000</v>
      </c>
      <c r="H730" s="9">
        <v>0.25</v>
      </c>
      <c r="I730" s="7">
        <v>500</v>
      </c>
      <c r="J730" s="9">
        <v>0.5</v>
      </c>
    </row>
    <row r="731" spans="1:10" x14ac:dyDescent="0.3">
      <c r="A731" s="14">
        <v>770834</v>
      </c>
      <c r="B731" s="7" t="s">
        <v>1084</v>
      </c>
      <c r="C731" s="7" t="s">
        <v>3</v>
      </c>
      <c r="D731" s="7" t="s">
        <v>4</v>
      </c>
      <c r="E731" s="7">
        <v>500</v>
      </c>
      <c r="F731" s="7" t="s">
        <v>2</v>
      </c>
      <c r="G731" s="7">
        <v>1000</v>
      </c>
      <c r="H731" s="9">
        <v>0.5</v>
      </c>
      <c r="I731" s="7">
        <v>1500</v>
      </c>
      <c r="J731" s="9">
        <v>0.33333333333333331</v>
      </c>
    </row>
    <row r="732" spans="1:10" x14ac:dyDescent="0.3">
      <c r="A732" s="14">
        <v>770842</v>
      </c>
      <c r="B732" s="7" t="s">
        <v>1085</v>
      </c>
      <c r="C732" s="7" t="s">
        <v>3</v>
      </c>
      <c r="D732" s="7" t="s">
        <v>4</v>
      </c>
      <c r="E732" s="7">
        <v>1000</v>
      </c>
      <c r="F732" s="7" t="s">
        <v>2</v>
      </c>
      <c r="G732" s="7">
        <v>1000</v>
      </c>
      <c r="H732" s="9">
        <v>1</v>
      </c>
      <c r="I732" s="7">
        <v>1500</v>
      </c>
      <c r="J732" s="9">
        <v>0.66666666666666663</v>
      </c>
    </row>
    <row r="733" spans="1:10" x14ac:dyDescent="0.3">
      <c r="A733" s="14">
        <v>770909</v>
      </c>
      <c r="B733" s="7" t="s">
        <v>1278</v>
      </c>
      <c r="C733" s="7" t="s">
        <v>71</v>
      </c>
      <c r="D733" s="7" t="s">
        <v>4</v>
      </c>
      <c r="E733" s="7">
        <v>600</v>
      </c>
      <c r="F733" s="7" t="s">
        <v>2</v>
      </c>
      <c r="G733" s="7">
        <v>1200</v>
      </c>
      <c r="H733" s="9">
        <v>0.5</v>
      </c>
      <c r="I733" s="7">
        <v>1200</v>
      </c>
      <c r="J733" s="9">
        <v>0.5</v>
      </c>
    </row>
    <row r="734" spans="1:10" x14ac:dyDescent="0.3">
      <c r="A734" s="14">
        <v>770917</v>
      </c>
      <c r="B734" s="7" t="s">
        <v>1274</v>
      </c>
      <c r="C734" s="7" t="s">
        <v>71</v>
      </c>
      <c r="D734" s="7" t="s">
        <v>1</v>
      </c>
      <c r="E734" s="7">
        <v>600</v>
      </c>
      <c r="F734" s="7" t="s">
        <v>2</v>
      </c>
      <c r="G734" s="7">
        <v>1200</v>
      </c>
      <c r="H734" s="9">
        <v>0.5</v>
      </c>
      <c r="I734" s="7">
        <v>1200</v>
      </c>
      <c r="J734" s="9">
        <v>0.5</v>
      </c>
    </row>
    <row r="735" spans="1:10" x14ac:dyDescent="0.3">
      <c r="A735" s="14">
        <v>770925</v>
      </c>
      <c r="B735" s="7" t="s">
        <v>1275</v>
      </c>
      <c r="C735" s="7" t="s">
        <v>71</v>
      </c>
      <c r="D735" s="7" t="s">
        <v>1</v>
      </c>
      <c r="E735" s="7">
        <v>100</v>
      </c>
      <c r="F735" s="7" t="s">
        <v>2</v>
      </c>
      <c r="G735" s="7">
        <v>1200</v>
      </c>
      <c r="H735" s="9">
        <v>8.3333299999999999E-2</v>
      </c>
      <c r="I735" s="7">
        <v>1200</v>
      </c>
      <c r="J735" s="9">
        <v>8.3333333333333329E-2</v>
      </c>
    </row>
    <row r="736" spans="1:10" x14ac:dyDescent="0.3">
      <c r="A736" s="14">
        <v>771014</v>
      </c>
      <c r="B736" s="7" t="s">
        <v>965</v>
      </c>
      <c r="C736" s="7" t="s">
        <v>52</v>
      </c>
      <c r="D736" s="7" t="s">
        <v>1</v>
      </c>
      <c r="E736" s="7">
        <v>150</v>
      </c>
      <c r="F736" s="7" t="s">
        <v>2</v>
      </c>
      <c r="G736" s="7">
        <v>300</v>
      </c>
      <c r="H736" s="9">
        <v>0.5</v>
      </c>
      <c r="I736" s="7">
        <v>300</v>
      </c>
      <c r="J736" s="9">
        <v>0.5</v>
      </c>
    </row>
    <row r="737" spans="1:10" x14ac:dyDescent="0.3">
      <c r="A737" s="14">
        <v>771063</v>
      </c>
      <c r="B737" s="7" t="s">
        <v>1384</v>
      </c>
      <c r="C737" s="7" t="s">
        <v>72</v>
      </c>
      <c r="D737" s="7" t="s">
        <v>4</v>
      </c>
      <c r="E737" s="7">
        <v>50</v>
      </c>
      <c r="F737" s="7" t="s">
        <v>2</v>
      </c>
      <c r="G737" s="7">
        <v>50</v>
      </c>
      <c r="H737" s="9">
        <v>1</v>
      </c>
      <c r="I737" s="7">
        <v>50</v>
      </c>
      <c r="J737" s="9">
        <v>1</v>
      </c>
    </row>
    <row r="738" spans="1:10" x14ac:dyDescent="0.3">
      <c r="A738" s="14">
        <v>771071</v>
      </c>
      <c r="B738" s="7" t="s">
        <v>1385</v>
      </c>
      <c r="C738" s="7" t="s">
        <v>72</v>
      </c>
      <c r="D738" s="7" t="s">
        <v>4</v>
      </c>
      <c r="E738" s="7">
        <v>50</v>
      </c>
      <c r="F738" s="7" t="s">
        <v>2</v>
      </c>
      <c r="G738" s="7">
        <v>50</v>
      </c>
      <c r="H738" s="9">
        <v>1</v>
      </c>
      <c r="I738" s="7">
        <v>50</v>
      </c>
      <c r="J738" s="9">
        <v>1</v>
      </c>
    </row>
    <row r="739" spans="1:10" x14ac:dyDescent="0.3">
      <c r="A739" s="14">
        <v>771089</v>
      </c>
      <c r="B739" s="7" t="s">
        <v>1386</v>
      </c>
      <c r="C739" s="7" t="s">
        <v>72</v>
      </c>
      <c r="D739" s="7" t="s">
        <v>4</v>
      </c>
      <c r="E739" s="7">
        <v>70</v>
      </c>
      <c r="F739" s="7" t="s">
        <v>2</v>
      </c>
      <c r="G739" s="7">
        <v>50</v>
      </c>
      <c r="H739" s="9">
        <v>1.4</v>
      </c>
      <c r="I739" s="7">
        <v>70</v>
      </c>
      <c r="J739" s="9">
        <v>1</v>
      </c>
    </row>
    <row r="740" spans="1:10" x14ac:dyDescent="0.3">
      <c r="A740" s="14">
        <v>771196</v>
      </c>
      <c r="B740" s="7" t="s">
        <v>1462</v>
      </c>
      <c r="C740" s="7" t="s">
        <v>84</v>
      </c>
      <c r="D740" s="7" t="s">
        <v>1</v>
      </c>
      <c r="E740" s="7">
        <v>300</v>
      </c>
      <c r="F740" s="7" t="s">
        <v>2</v>
      </c>
      <c r="G740" s="11">
        <v>300</v>
      </c>
      <c r="H740" s="9">
        <v>1</v>
      </c>
      <c r="I740" s="7">
        <v>300</v>
      </c>
      <c r="J740" s="9">
        <v>1</v>
      </c>
    </row>
    <row r="741" spans="1:10" x14ac:dyDescent="0.3">
      <c r="A741" s="14">
        <v>771204</v>
      </c>
      <c r="B741" s="7" t="s">
        <v>1125</v>
      </c>
      <c r="C741" s="7" t="s">
        <v>55</v>
      </c>
      <c r="D741" s="7" t="s">
        <v>1</v>
      </c>
      <c r="E741" s="7">
        <v>250</v>
      </c>
      <c r="F741" s="7" t="s">
        <v>2</v>
      </c>
      <c r="G741" s="7">
        <v>1000</v>
      </c>
      <c r="H741" s="9">
        <v>0.25</v>
      </c>
      <c r="I741" s="7">
        <v>500</v>
      </c>
      <c r="J741" s="9">
        <v>0.5</v>
      </c>
    </row>
    <row r="742" spans="1:10" x14ac:dyDescent="0.3">
      <c r="A742" s="14">
        <v>771212</v>
      </c>
      <c r="B742" s="7" t="s">
        <v>1126</v>
      </c>
      <c r="C742" s="7" t="s">
        <v>55</v>
      </c>
      <c r="D742" s="7" t="s">
        <v>1</v>
      </c>
      <c r="E742" s="7">
        <v>500</v>
      </c>
      <c r="F742" s="7" t="s">
        <v>2</v>
      </c>
      <c r="G742" s="7">
        <v>1000</v>
      </c>
      <c r="H742" s="9">
        <v>0.5</v>
      </c>
      <c r="I742" s="7">
        <v>1000</v>
      </c>
      <c r="J742" s="9">
        <v>0.5</v>
      </c>
    </row>
    <row r="743" spans="1:10" x14ac:dyDescent="0.3">
      <c r="A743" s="14">
        <v>771220</v>
      </c>
      <c r="B743" s="7" t="s">
        <v>544</v>
      </c>
      <c r="C743" s="7" t="s">
        <v>0</v>
      </c>
      <c r="D743" s="7" t="s">
        <v>1</v>
      </c>
      <c r="E743" s="7">
        <v>500</v>
      </c>
      <c r="F743" s="7" t="s">
        <v>2</v>
      </c>
      <c r="G743" s="7">
        <v>1500</v>
      </c>
      <c r="H743" s="9">
        <v>0.33333333333333331</v>
      </c>
      <c r="I743" s="7">
        <v>2000</v>
      </c>
      <c r="J743" s="9">
        <v>0.25</v>
      </c>
    </row>
    <row r="744" spans="1:10" x14ac:dyDescent="0.3">
      <c r="A744" s="14">
        <v>771238</v>
      </c>
      <c r="B744" s="7" t="s">
        <v>545</v>
      </c>
      <c r="C744" s="7" t="s">
        <v>0</v>
      </c>
      <c r="D744" s="7" t="s">
        <v>1</v>
      </c>
      <c r="E744" s="7">
        <v>1000</v>
      </c>
      <c r="F744" s="7" t="s">
        <v>2</v>
      </c>
      <c r="G744" s="7">
        <v>1500</v>
      </c>
      <c r="H744" s="9">
        <v>0.66666666666666663</v>
      </c>
      <c r="I744" s="7">
        <v>3500</v>
      </c>
      <c r="J744" s="9">
        <v>0.2857142857142857</v>
      </c>
    </row>
    <row r="745" spans="1:10" x14ac:dyDescent="0.3">
      <c r="A745" s="14">
        <v>771428</v>
      </c>
      <c r="B745" s="7" t="s">
        <v>1230</v>
      </c>
      <c r="C745" s="7" t="s">
        <v>41</v>
      </c>
      <c r="D745" s="7" t="s">
        <v>4</v>
      </c>
      <c r="E745" s="7">
        <v>1000</v>
      </c>
      <c r="F745" s="7" t="s">
        <v>2</v>
      </c>
      <c r="G745" s="7">
        <v>2000</v>
      </c>
      <c r="H745" s="9">
        <v>0.5</v>
      </c>
      <c r="I745" s="7">
        <v>2000</v>
      </c>
      <c r="J745" s="9">
        <v>0.5</v>
      </c>
    </row>
    <row r="746" spans="1:10" x14ac:dyDescent="0.3">
      <c r="A746" s="14">
        <v>771485</v>
      </c>
      <c r="B746" s="7" t="s">
        <v>437</v>
      </c>
      <c r="C746" s="7" t="s">
        <v>15</v>
      </c>
      <c r="D746" s="7" t="s">
        <v>1</v>
      </c>
      <c r="E746" s="7">
        <v>200</v>
      </c>
      <c r="F746" s="7" t="s">
        <v>2</v>
      </c>
      <c r="G746" s="7">
        <v>100</v>
      </c>
      <c r="H746" s="9">
        <v>2</v>
      </c>
      <c r="I746" s="7">
        <v>200</v>
      </c>
      <c r="J746" s="9">
        <v>1</v>
      </c>
    </row>
    <row r="747" spans="1:10" x14ac:dyDescent="0.3">
      <c r="A747" s="14">
        <v>771493</v>
      </c>
      <c r="B747" s="7" t="s">
        <v>1099</v>
      </c>
      <c r="C747" s="7" t="s">
        <v>51</v>
      </c>
      <c r="D747" s="7" t="s">
        <v>1</v>
      </c>
      <c r="E747" s="7">
        <v>200</v>
      </c>
      <c r="F747" s="7" t="s">
        <v>2</v>
      </c>
      <c r="G747" s="7">
        <v>400</v>
      </c>
      <c r="H747" s="9">
        <v>0.5</v>
      </c>
      <c r="I747" s="7">
        <v>400</v>
      </c>
      <c r="J747" s="9">
        <v>0.5</v>
      </c>
    </row>
    <row r="748" spans="1:10" x14ac:dyDescent="0.3">
      <c r="A748" s="14">
        <v>771501</v>
      </c>
      <c r="B748" s="7" t="s">
        <v>1100</v>
      </c>
      <c r="C748" s="7" t="s">
        <v>51</v>
      </c>
      <c r="D748" s="7" t="s">
        <v>1</v>
      </c>
      <c r="E748" s="7">
        <v>400</v>
      </c>
      <c r="F748" s="7" t="s">
        <v>2</v>
      </c>
      <c r="G748" s="7">
        <v>400</v>
      </c>
      <c r="H748" s="9">
        <v>1</v>
      </c>
      <c r="I748" s="7">
        <v>400</v>
      </c>
      <c r="J748" s="9">
        <v>1</v>
      </c>
    </row>
    <row r="749" spans="1:10" x14ac:dyDescent="0.3">
      <c r="A749" s="14">
        <v>771519</v>
      </c>
      <c r="B749" s="7" t="s">
        <v>1101</v>
      </c>
      <c r="C749" s="7" t="s">
        <v>51</v>
      </c>
      <c r="D749" s="7" t="s">
        <v>1</v>
      </c>
      <c r="E749" s="7">
        <v>200</v>
      </c>
      <c r="F749" s="7" t="s">
        <v>2</v>
      </c>
      <c r="G749" s="7">
        <v>400</v>
      </c>
      <c r="H749" s="9">
        <v>0.5</v>
      </c>
      <c r="I749" s="7">
        <v>400</v>
      </c>
      <c r="J749" s="9">
        <v>0.5</v>
      </c>
    </row>
    <row r="750" spans="1:10" x14ac:dyDescent="0.3">
      <c r="A750" s="14">
        <v>771527</v>
      </c>
      <c r="B750" s="7" t="s">
        <v>1102</v>
      </c>
      <c r="C750" s="7" t="s">
        <v>51</v>
      </c>
      <c r="D750" s="7" t="s">
        <v>1</v>
      </c>
      <c r="E750" s="7">
        <v>400</v>
      </c>
      <c r="F750" s="7" t="s">
        <v>2</v>
      </c>
      <c r="G750" s="7">
        <v>400</v>
      </c>
      <c r="H750" s="9">
        <v>1</v>
      </c>
      <c r="I750" s="7">
        <v>400</v>
      </c>
      <c r="J750" s="9">
        <v>1</v>
      </c>
    </row>
    <row r="751" spans="1:10" x14ac:dyDescent="0.3">
      <c r="A751" s="14">
        <v>771774</v>
      </c>
      <c r="B751" s="7" t="s">
        <v>1127</v>
      </c>
      <c r="C751" s="7" t="s">
        <v>55</v>
      </c>
      <c r="D751" s="7" t="s">
        <v>1</v>
      </c>
      <c r="E751" s="7">
        <v>250</v>
      </c>
      <c r="F751" s="7" t="s">
        <v>2</v>
      </c>
      <c r="G751" s="7">
        <v>1000</v>
      </c>
      <c r="H751" s="9">
        <v>0.25</v>
      </c>
      <c r="I751" s="7">
        <v>500</v>
      </c>
      <c r="J751" s="9">
        <v>0.5</v>
      </c>
    </row>
    <row r="752" spans="1:10" x14ac:dyDescent="0.3">
      <c r="A752" s="14">
        <v>771782</v>
      </c>
      <c r="B752" s="7" t="s">
        <v>1128</v>
      </c>
      <c r="C752" s="7" t="s">
        <v>55</v>
      </c>
      <c r="D752" s="7" t="s">
        <v>1</v>
      </c>
      <c r="E752" s="7">
        <v>500</v>
      </c>
      <c r="F752" s="7" t="s">
        <v>2</v>
      </c>
      <c r="G752" s="7">
        <v>1000</v>
      </c>
      <c r="H752" s="9">
        <v>0.5</v>
      </c>
      <c r="I752" s="7">
        <v>1000</v>
      </c>
      <c r="J752" s="9">
        <v>0.5</v>
      </c>
    </row>
    <row r="753" spans="1:10" x14ac:dyDescent="0.3">
      <c r="A753" s="14">
        <v>771790</v>
      </c>
      <c r="B753" s="7" t="s">
        <v>1129</v>
      </c>
      <c r="C753" s="7" t="s">
        <v>55</v>
      </c>
      <c r="D753" s="7" t="s">
        <v>1</v>
      </c>
      <c r="E753" s="7">
        <v>750</v>
      </c>
      <c r="F753" s="7" t="s">
        <v>2</v>
      </c>
      <c r="G753" s="7">
        <v>1000</v>
      </c>
      <c r="H753" s="9">
        <v>0.75</v>
      </c>
      <c r="I753" s="7">
        <v>1500</v>
      </c>
      <c r="J753" s="9">
        <v>0.5</v>
      </c>
    </row>
    <row r="754" spans="1:10" x14ac:dyDescent="0.3">
      <c r="A754" s="14">
        <v>771808</v>
      </c>
      <c r="B754" s="7" t="s">
        <v>546</v>
      </c>
      <c r="C754" s="7" t="s">
        <v>0</v>
      </c>
      <c r="D754" s="7" t="s">
        <v>1</v>
      </c>
      <c r="E754" s="7">
        <v>500</v>
      </c>
      <c r="F754" s="7" t="s">
        <v>2</v>
      </c>
      <c r="G754" s="7">
        <v>1500</v>
      </c>
      <c r="H754" s="9">
        <v>0.33333333333333331</v>
      </c>
      <c r="I754" s="7">
        <v>2000</v>
      </c>
      <c r="J754" s="9">
        <v>0.25</v>
      </c>
    </row>
    <row r="755" spans="1:10" x14ac:dyDescent="0.3">
      <c r="A755" s="14">
        <v>771816</v>
      </c>
      <c r="B755" s="7" t="s">
        <v>547</v>
      </c>
      <c r="C755" s="7" t="s">
        <v>0</v>
      </c>
      <c r="D755" s="7" t="s">
        <v>1</v>
      </c>
      <c r="E755" s="7">
        <v>1000</v>
      </c>
      <c r="F755" s="7" t="s">
        <v>2</v>
      </c>
      <c r="G755" s="7">
        <v>1500</v>
      </c>
      <c r="H755" s="9">
        <v>0.66666666666666663</v>
      </c>
      <c r="I755" s="7">
        <v>3500</v>
      </c>
      <c r="J755" s="9">
        <v>0.2857142857142857</v>
      </c>
    </row>
    <row r="756" spans="1:10" x14ac:dyDescent="0.3">
      <c r="A756" s="14">
        <v>772004</v>
      </c>
      <c r="B756" s="7" t="s">
        <v>438</v>
      </c>
      <c r="C756" s="7" t="s">
        <v>15</v>
      </c>
      <c r="D756" s="7" t="s">
        <v>1</v>
      </c>
      <c r="E756" s="7">
        <v>200</v>
      </c>
      <c r="F756" s="7" t="s">
        <v>2</v>
      </c>
      <c r="G756" s="7">
        <v>100</v>
      </c>
      <c r="H756" s="9">
        <v>2</v>
      </c>
      <c r="I756" s="7">
        <v>200</v>
      </c>
      <c r="J756" s="9">
        <v>1</v>
      </c>
    </row>
    <row r="757" spans="1:10" x14ac:dyDescent="0.3">
      <c r="A757" s="14">
        <v>772244</v>
      </c>
      <c r="B757" s="7" t="s">
        <v>1130</v>
      </c>
      <c r="C757" s="7" t="s">
        <v>55</v>
      </c>
      <c r="D757" s="7" t="s">
        <v>1</v>
      </c>
      <c r="E757" s="7">
        <v>250</v>
      </c>
      <c r="F757" s="7" t="s">
        <v>2</v>
      </c>
      <c r="G757" s="7">
        <v>1000</v>
      </c>
      <c r="H757" s="9">
        <v>0.25</v>
      </c>
      <c r="I757" s="7">
        <v>500</v>
      </c>
      <c r="J757" s="9">
        <v>0.5</v>
      </c>
    </row>
    <row r="758" spans="1:10" x14ac:dyDescent="0.3">
      <c r="A758" s="14">
        <v>772251</v>
      </c>
      <c r="B758" s="7" t="s">
        <v>1131</v>
      </c>
      <c r="C758" s="7" t="s">
        <v>55</v>
      </c>
      <c r="D758" s="7" t="s">
        <v>1</v>
      </c>
      <c r="E758" s="7">
        <v>500</v>
      </c>
      <c r="F758" s="7" t="s">
        <v>2</v>
      </c>
      <c r="G758" s="7">
        <v>1000</v>
      </c>
      <c r="H758" s="9">
        <v>0.5</v>
      </c>
      <c r="I758" s="7">
        <v>1000</v>
      </c>
      <c r="J758" s="9">
        <v>0.5</v>
      </c>
    </row>
    <row r="759" spans="1:10" x14ac:dyDescent="0.3">
      <c r="A759" s="14">
        <v>772269</v>
      </c>
      <c r="B759" s="7" t="s">
        <v>1132</v>
      </c>
      <c r="C759" s="7" t="s">
        <v>55</v>
      </c>
      <c r="D759" s="7" t="s">
        <v>1</v>
      </c>
      <c r="E759" s="7">
        <v>750</v>
      </c>
      <c r="F759" s="7" t="s">
        <v>2</v>
      </c>
      <c r="G759" s="7">
        <v>1000</v>
      </c>
      <c r="H759" s="9">
        <v>0.75</v>
      </c>
      <c r="I759" s="7">
        <v>1500</v>
      </c>
      <c r="J759" s="9">
        <v>0.5</v>
      </c>
    </row>
    <row r="760" spans="1:10" x14ac:dyDescent="0.3">
      <c r="A760" s="14">
        <v>772285</v>
      </c>
      <c r="B760" s="7" t="s">
        <v>1171</v>
      </c>
      <c r="C760" s="7" t="s">
        <v>43</v>
      </c>
      <c r="D760" s="7" t="s">
        <v>1</v>
      </c>
      <c r="E760" s="7">
        <v>400</v>
      </c>
      <c r="F760" s="7" t="s">
        <v>2</v>
      </c>
      <c r="G760" s="7">
        <v>800</v>
      </c>
      <c r="H760" s="9">
        <v>0.5</v>
      </c>
      <c r="I760" s="7">
        <v>400</v>
      </c>
      <c r="J760" s="9">
        <v>1</v>
      </c>
    </row>
    <row r="761" spans="1:10" x14ac:dyDescent="0.3">
      <c r="A761" s="14">
        <v>772293</v>
      </c>
      <c r="B761" s="7" t="s">
        <v>1103</v>
      </c>
      <c r="C761" s="7" t="s">
        <v>51</v>
      </c>
      <c r="D761" s="7" t="s">
        <v>1</v>
      </c>
      <c r="E761" s="7">
        <v>400</v>
      </c>
      <c r="F761" s="7" t="s">
        <v>2</v>
      </c>
      <c r="G761" s="7">
        <v>400</v>
      </c>
      <c r="H761" s="9">
        <v>1</v>
      </c>
      <c r="I761" s="7">
        <v>400</v>
      </c>
      <c r="J761" s="9">
        <v>1</v>
      </c>
    </row>
    <row r="762" spans="1:10" x14ac:dyDescent="0.3">
      <c r="A762" s="14">
        <v>772467</v>
      </c>
      <c r="B762" s="7" t="s">
        <v>1431</v>
      </c>
      <c r="C762" s="7" t="s">
        <v>117</v>
      </c>
      <c r="D762" s="7" t="s">
        <v>1</v>
      </c>
      <c r="E762" s="7">
        <v>450</v>
      </c>
      <c r="F762" s="7" t="s">
        <v>2</v>
      </c>
      <c r="G762" s="11">
        <v>900</v>
      </c>
      <c r="H762" s="9">
        <v>0.5</v>
      </c>
      <c r="I762" s="7">
        <v>900</v>
      </c>
      <c r="J762" s="9">
        <v>0.5</v>
      </c>
    </row>
    <row r="763" spans="1:10" x14ac:dyDescent="0.3">
      <c r="A763" s="14">
        <v>772699</v>
      </c>
      <c r="B763" s="7" t="s">
        <v>1423</v>
      </c>
      <c r="C763" s="7" t="s">
        <v>77</v>
      </c>
      <c r="D763" s="7" t="s">
        <v>4</v>
      </c>
      <c r="E763" s="7">
        <v>250</v>
      </c>
      <c r="F763" s="7" t="s">
        <v>2</v>
      </c>
      <c r="G763" s="11">
        <v>4000</v>
      </c>
      <c r="H763" s="9">
        <v>6.25E-2</v>
      </c>
      <c r="I763" s="7">
        <v>4000</v>
      </c>
      <c r="J763" s="9">
        <v>6.25E-2</v>
      </c>
    </row>
    <row r="764" spans="1:10" x14ac:dyDescent="0.3">
      <c r="A764" s="14">
        <v>772715</v>
      </c>
      <c r="B764" s="12" t="s">
        <v>1424</v>
      </c>
      <c r="C764" s="13" t="s">
        <v>77</v>
      </c>
      <c r="D764" s="7" t="s">
        <v>4</v>
      </c>
      <c r="E764" s="7">
        <v>500</v>
      </c>
      <c r="F764" s="7" t="s">
        <v>2</v>
      </c>
      <c r="G764" s="7">
        <v>4000</v>
      </c>
      <c r="H764" s="9">
        <v>0.125</v>
      </c>
      <c r="I764" s="7">
        <v>4000</v>
      </c>
      <c r="J764" s="9">
        <v>0.125</v>
      </c>
    </row>
    <row r="765" spans="1:10" x14ac:dyDescent="0.3">
      <c r="A765" s="14">
        <v>772798</v>
      </c>
      <c r="B765" s="7" t="s">
        <v>1104</v>
      </c>
      <c r="C765" s="7" t="s">
        <v>51</v>
      </c>
      <c r="D765" s="7" t="s">
        <v>1</v>
      </c>
      <c r="E765" s="7">
        <v>400</v>
      </c>
      <c r="F765" s="7" t="s">
        <v>2</v>
      </c>
      <c r="G765" s="7">
        <v>400</v>
      </c>
      <c r="H765" s="9">
        <v>1</v>
      </c>
      <c r="I765" s="7">
        <v>400</v>
      </c>
      <c r="J765" s="9">
        <v>1</v>
      </c>
    </row>
    <row r="766" spans="1:10" x14ac:dyDescent="0.3">
      <c r="A766" s="14">
        <v>772822</v>
      </c>
      <c r="B766" s="7" t="s">
        <v>629</v>
      </c>
      <c r="C766" s="7" t="s">
        <v>21</v>
      </c>
      <c r="D766" s="7" t="s">
        <v>4</v>
      </c>
      <c r="E766" s="7">
        <v>250</v>
      </c>
      <c r="F766" s="7" t="s">
        <v>2</v>
      </c>
      <c r="G766" s="7">
        <v>2000</v>
      </c>
      <c r="H766" s="9">
        <v>0.125</v>
      </c>
      <c r="I766" s="7">
        <v>1000</v>
      </c>
      <c r="J766" s="9">
        <v>0.25</v>
      </c>
    </row>
    <row r="767" spans="1:10" x14ac:dyDescent="0.3">
      <c r="A767" s="14">
        <v>772830</v>
      </c>
      <c r="B767" s="7" t="s">
        <v>630</v>
      </c>
      <c r="C767" s="7" t="s">
        <v>21</v>
      </c>
      <c r="D767" s="7" t="s">
        <v>4</v>
      </c>
      <c r="E767" s="7">
        <v>500</v>
      </c>
      <c r="F767" s="7" t="s">
        <v>2</v>
      </c>
      <c r="G767" s="7">
        <v>2000</v>
      </c>
      <c r="H767" s="9">
        <v>0.25</v>
      </c>
      <c r="I767" s="7">
        <v>2000</v>
      </c>
      <c r="J767" s="9">
        <v>0.25</v>
      </c>
    </row>
    <row r="768" spans="1:10" x14ac:dyDescent="0.3">
      <c r="A768" s="14">
        <v>772848</v>
      </c>
      <c r="B768" s="7" t="s">
        <v>631</v>
      </c>
      <c r="C768" s="7" t="s">
        <v>21</v>
      </c>
      <c r="D768" s="7" t="s">
        <v>4</v>
      </c>
      <c r="E768" s="7">
        <v>1000</v>
      </c>
      <c r="F768" s="7" t="s">
        <v>2</v>
      </c>
      <c r="G768" s="7">
        <v>2000</v>
      </c>
      <c r="H768" s="9">
        <v>0.5</v>
      </c>
      <c r="I768" s="7">
        <v>10000</v>
      </c>
      <c r="J768" s="9">
        <v>0.1</v>
      </c>
    </row>
    <row r="769" spans="1:10" x14ac:dyDescent="0.3">
      <c r="A769" s="14">
        <v>772855</v>
      </c>
      <c r="B769" s="7" t="s">
        <v>632</v>
      </c>
      <c r="C769" s="7" t="s">
        <v>21</v>
      </c>
      <c r="D769" s="7" t="s">
        <v>4</v>
      </c>
      <c r="E769" s="7">
        <v>2000</v>
      </c>
      <c r="F769" s="7" t="s">
        <v>2</v>
      </c>
      <c r="G769" s="7">
        <v>2000</v>
      </c>
      <c r="H769" s="9">
        <v>1</v>
      </c>
      <c r="I769" s="7">
        <v>10000</v>
      </c>
      <c r="J769" s="9">
        <v>0.2</v>
      </c>
    </row>
    <row r="770" spans="1:10" x14ac:dyDescent="0.3">
      <c r="A770" s="14">
        <v>772905</v>
      </c>
      <c r="B770" s="7" t="s">
        <v>1231</v>
      </c>
      <c r="C770" s="7" t="s">
        <v>41</v>
      </c>
      <c r="D770" s="7" t="s">
        <v>4</v>
      </c>
      <c r="E770" s="7">
        <v>1000</v>
      </c>
      <c r="F770" s="7" t="s">
        <v>2</v>
      </c>
      <c r="G770" s="7">
        <v>2000</v>
      </c>
      <c r="H770" s="9">
        <v>0.5</v>
      </c>
      <c r="I770" s="7">
        <v>2000</v>
      </c>
      <c r="J770" s="9">
        <v>0.5</v>
      </c>
    </row>
    <row r="771" spans="1:10" x14ac:dyDescent="0.3">
      <c r="A771" s="14">
        <v>773077</v>
      </c>
      <c r="B771" s="7" t="s">
        <v>548</v>
      </c>
      <c r="C771" s="7" t="s">
        <v>0</v>
      </c>
      <c r="D771" s="7" t="s">
        <v>1</v>
      </c>
      <c r="E771" s="7">
        <v>1000</v>
      </c>
      <c r="F771" s="7" t="s">
        <v>2</v>
      </c>
      <c r="G771" s="7">
        <v>1500</v>
      </c>
      <c r="H771" s="9">
        <v>0.66666666666666663</v>
      </c>
      <c r="I771" s="7">
        <v>3500</v>
      </c>
      <c r="J771" s="9">
        <v>0.2857142857142857</v>
      </c>
    </row>
    <row r="772" spans="1:10" x14ac:dyDescent="0.3">
      <c r="A772" s="14">
        <v>773176</v>
      </c>
      <c r="B772" s="7" t="s">
        <v>1478</v>
      </c>
      <c r="C772" s="7" t="s">
        <v>94</v>
      </c>
      <c r="D772" s="7" t="s">
        <v>1</v>
      </c>
      <c r="E772" s="7">
        <v>600</v>
      </c>
      <c r="F772" s="7" t="s">
        <v>2</v>
      </c>
      <c r="G772" s="11">
        <v>600</v>
      </c>
      <c r="H772" s="9">
        <v>1</v>
      </c>
      <c r="I772" s="7">
        <v>600</v>
      </c>
      <c r="J772" s="9">
        <v>1</v>
      </c>
    </row>
    <row r="773" spans="1:10" x14ac:dyDescent="0.3">
      <c r="A773" s="14">
        <v>773184</v>
      </c>
      <c r="B773" s="7" t="s">
        <v>1467</v>
      </c>
      <c r="C773" s="7" t="s">
        <v>78</v>
      </c>
      <c r="D773" s="7" t="s">
        <v>1</v>
      </c>
      <c r="E773" s="7">
        <v>245</v>
      </c>
      <c r="F773" s="7" t="s">
        <v>2</v>
      </c>
      <c r="G773" s="11">
        <v>245</v>
      </c>
      <c r="H773" s="9">
        <v>1</v>
      </c>
      <c r="I773" s="7">
        <v>245</v>
      </c>
      <c r="J773" s="9">
        <v>1</v>
      </c>
    </row>
    <row r="774" spans="1:10" x14ac:dyDescent="0.3">
      <c r="A774" s="14">
        <v>773192</v>
      </c>
      <c r="B774" s="7" t="s">
        <v>1366</v>
      </c>
      <c r="C774" s="7" t="s">
        <v>73</v>
      </c>
      <c r="D774" s="7" t="s">
        <v>1</v>
      </c>
      <c r="E774" s="7">
        <v>200</v>
      </c>
      <c r="F774" s="7" t="s">
        <v>2</v>
      </c>
      <c r="G774" s="7">
        <v>400</v>
      </c>
      <c r="H774" s="9">
        <v>0.5</v>
      </c>
      <c r="I774" s="7">
        <v>400</v>
      </c>
      <c r="J774" s="9">
        <v>0.5</v>
      </c>
    </row>
    <row r="775" spans="1:10" x14ac:dyDescent="0.3">
      <c r="A775" s="14">
        <v>773200</v>
      </c>
      <c r="B775" s="7" t="s">
        <v>1376</v>
      </c>
      <c r="C775" s="7" t="s">
        <v>73</v>
      </c>
      <c r="D775" s="7" t="s">
        <v>4</v>
      </c>
      <c r="E775" s="7">
        <v>200</v>
      </c>
      <c r="F775" s="7" t="s">
        <v>2</v>
      </c>
      <c r="G775" s="7">
        <v>400</v>
      </c>
      <c r="H775" s="9">
        <v>0.5</v>
      </c>
      <c r="I775" s="7">
        <v>500</v>
      </c>
      <c r="J775" s="9">
        <v>0.4</v>
      </c>
    </row>
    <row r="776" spans="1:10" x14ac:dyDescent="0.3">
      <c r="A776" s="14">
        <v>773218</v>
      </c>
      <c r="B776" s="7" t="s">
        <v>668</v>
      </c>
      <c r="C776" s="7" t="s">
        <v>45</v>
      </c>
      <c r="D776" s="7" t="s">
        <v>1</v>
      </c>
      <c r="E776" s="7">
        <v>500</v>
      </c>
      <c r="F776" s="7" t="s">
        <v>2</v>
      </c>
      <c r="G776" s="7">
        <v>1500</v>
      </c>
      <c r="H776" s="9">
        <v>0.33333333333333331</v>
      </c>
      <c r="I776" s="7">
        <v>1750</v>
      </c>
      <c r="J776" s="9">
        <v>0.2857142857142857</v>
      </c>
    </row>
    <row r="777" spans="1:10" x14ac:dyDescent="0.3">
      <c r="A777" s="14">
        <v>773226</v>
      </c>
      <c r="B777" s="7" t="s">
        <v>1355</v>
      </c>
      <c r="C777" s="7" t="s">
        <v>56</v>
      </c>
      <c r="D777" s="7" t="s">
        <v>1</v>
      </c>
      <c r="E777" s="7">
        <v>100</v>
      </c>
      <c r="F777" s="7" t="s">
        <v>2</v>
      </c>
      <c r="G777" s="7">
        <v>200</v>
      </c>
      <c r="H777" s="9">
        <v>0.5</v>
      </c>
      <c r="I777" s="7">
        <v>200</v>
      </c>
      <c r="J777" s="9">
        <v>0.5</v>
      </c>
    </row>
    <row r="778" spans="1:10" x14ac:dyDescent="0.3">
      <c r="A778" s="14">
        <v>773234</v>
      </c>
      <c r="B778" s="7" t="s">
        <v>669</v>
      </c>
      <c r="C778" s="7" t="s">
        <v>45</v>
      </c>
      <c r="D778" s="7" t="s">
        <v>1</v>
      </c>
      <c r="E778" s="7">
        <v>875</v>
      </c>
      <c r="F778" s="7" t="s">
        <v>2</v>
      </c>
      <c r="G778" s="7">
        <v>1500</v>
      </c>
      <c r="H778" s="9">
        <v>0.58333333333333337</v>
      </c>
      <c r="I778" s="7">
        <v>2625</v>
      </c>
      <c r="J778" s="9">
        <v>0.33333333333333331</v>
      </c>
    </row>
    <row r="779" spans="1:10" x14ac:dyDescent="0.3">
      <c r="A779" s="14">
        <v>773242</v>
      </c>
      <c r="B779" s="7" t="s">
        <v>772</v>
      </c>
      <c r="C779" s="7" t="s">
        <v>42</v>
      </c>
      <c r="D779" s="7" t="s">
        <v>1</v>
      </c>
      <c r="E779" s="7">
        <v>250</v>
      </c>
      <c r="F779" s="7" t="s">
        <v>2</v>
      </c>
      <c r="G779" s="7">
        <v>500</v>
      </c>
      <c r="H779" s="9">
        <v>0.5</v>
      </c>
      <c r="I779" s="7">
        <v>500</v>
      </c>
      <c r="J779" s="9">
        <v>0.5</v>
      </c>
    </row>
    <row r="780" spans="1:10" x14ac:dyDescent="0.3">
      <c r="A780" s="14">
        <v>773259</v>
      </c>
      <c r="B780" s="7" t="s">
        <v>773</v>
      </c>
      <c r="C780" s="7" t="s">
        <v>42</v>
      </c>
      <c r="D780" s="7" t="s">
        <v>1</v>
      </c>
      <c r="E780" s="7">
        <v>250</v>
      </c>
      <c r="F780" s="7" t="s">
        <v>2</v>
      </c>
      <c r="G780" s="7">
        <v>500</v>
      </c>
      <c r="H780" s="9">
        <v>0.5</v>
      </c>
      <c r="I780" s="7">
        <v>500</v>
      </c>
      <c r="J780" s="9">
        <v>0.5</v>
      </c>
    </row>
    <row r="781" spans="1:10" x14ac:dyDescent="0.3">
      <c r="A781" s="14">
        <v>773267</v>
      </c>
      <c r="B781" s="7" t="s">
        <v>774</v>
      </c>
      <c r="C781" s="7" t="s">
        <v>42</v>
      </c>
      <c r="D781" s="7" t="s">
        <v>1</v>
      </c>
      <c r="E781" s="7">
        <v>500</v>
      </c>
      <c r="F781" s="7" t="s">
        <v>2</v>
      </c>
      <c r="G781" s="7">
        <v>500</v>
      </c>
      <c r="H781" s="9">
        <v>1</v>
      </c>
      <c r="I781" s="7">
        <v>1500</v>
      </c>
      <c r="J781" s="9">
        <v>0.33333333333333331</v>
      </c>
    </row>
    <row r="782" spans="1:10" x14ac:dyDescent="0.3">
      <c r="A782" s="14">
        <v>773275</v>
      </c>
      <c r="B782" s="7" t="s">
        <v>813</v>
      </c>
      <c r="C782" s="7" t="s">
        <v>316</v>
      </c>
      <c r="D782" s="7" t="s">
        <v>1</v>
      </c>
      <c r="E782" s="7">
        <v>250</v>
      </c>
      <c r="F782" s="7" t="s">
        <v>2</v>
      </c>
      <c r="G782" s="7">
        <v>1000</v>
      </c>
      <c r="H782" s="9">
        <v>0.25</v>
      </c>
      <c r="I782" s="7">
        <v>750</v>
      </c>
      <c r="J782" s="9">
        <v>0.33333333333333331</v>
      </c>
    </row>
    <row r="783" spans="1:10" x14ac:dyDescent="0.3">
      <c r="A783" s="14">
        <v>773341</v>
      </c>
      <c r="B783" s="7" t="s">
        <v>1105</v>
      </c>
      <c r="C783" s="7" t="s">
        <v>51</v>
      </c>
      <c r="D783" s="7" t="s">
        <v>1</v>
      </c>
      <c r="E783" s="7">
        <v>200</v>
      </c>
      <c r="F783" s="7" t="s">
        <v>2</v>
      </c>
      <c r="G783" s="7">
        <v>400</v>
      </c>
      <c r="H783" s="9">
        <v>0.5</v>
      </c>
      <c r="I783" s="7">
        <v>400</v>
      </c>
      <c r="J783" s="9">
        <v>0.5</v>
      </c>
    </row>
    <row r="784" spans="1:10" x14ac:dyDescent="0.3">
      <c r="A784" s="14">
        <v>773358</v>
      </c>
      <c r="B784" s="7" t="s">
        <v>1106</v>
      </c>
      <c r="C784" s="7" t="s">
        <v>51</v>
      </c>
      <c r="D784" s="7" t="s">
        <v>1</v>
      </c>
      <c r="E784" s="7">
        <v>400</v>
      </c>
      <c r="F784" s="7" t="s">
        <v>2</v>
      </c>
      <c r="G784" s="7">
        <v>400</v>
      </c>
      <c r="H784" s="9">
        <v>1</v>
      </c>
      <c r="I784" s="7">
        <v>400</v>
      </c>
      <c r="J784" s="9">
        <v>1</v>
      </c>
    </row>
    <row r="785" spans="1:10" x14ac:dyDescent="0.3">
      <c r="A785" s="14">
        <v>773572</v>
      </c>
      <c r="B785" s="7" t="s">
        <v>439</v>
      </c>
      <c r="C785" s="7" t="s">
        <v>15</v>
      </c>
      <c r="D785" s="7" t="s">
        <v>1</v>
      </c>
      <c r="E785" s="7">
        <v>200</v>
      </c>
      <c r="F785" s="7" t="s">
        <v>2</v>
      </c>
      <c r="G785" s="7">
        <v>100</v>
      </c>
      <c r="H785" s="9">
        <v>2</v>
      </c>
      <c r="I785" s="7">
        <v>200</v>
      </c>
      <c r="J785" s="9">
        <v>1</v>
      </c>
    </row>
    <row r="786" spans="1:10" x14ac:dyDescent="0.3">
      <c r="A786" s="14">
        <v>773622</v>
      </c>
      <c r="B786" s="7" t="s">
        <v>1133</v>
      </c>
      <c r="C786" s="7" t="s">
        <v>55</v>
      </c>
      <c r="D786" s="7" t="s">
        <v>1</v>
      </c>
      <c r="E786" s="7">
        <v>500</v>
      </c>
      <c r="F786" s="7" t="s">
        <v>2</v>
      </c>
      <c r="G786" s="7">
        <v>1000</v>
      </c>
      <c r="H786" s="9">
        <v>0.5</v>
      </c>
      <c r="I786" s="7">
        <v>1000</v>
      </c>
      <c r="J786" s="9">
        <v>0.5</v>
      </c>
    </row>
    <row r="787" spans="1:10" x14ac:dyDescent="0.3">
      <c r="A787" s="14">
        <v>773648</v>
      </c>
      <c r="B787" s="7" t="s">
        <v>1134</v>
      </c>
      <c r="C787" s="7" t="s">
        <v>55</v>
      </c>
      <c r="D787" s="7" t="s">
        <v>1</v>
      </c>
      <c r="E787" s="7">
        <v>250</v>
      </c>
      <c r="F787" s="7" t="s">
        <v>2</v>
      </c>
      <c r="G787" s="7">
        <v>1000</v>
      </c>
      <c r="H787" s="9">
        <v>0.25</v>
      </c>
      <c r="I787" s="7">
        <v>500</v>
      </c>
      <c r="J787" s="9">
        <v>0.5</v>
      </c>
    </row>
    <row r="788" spans="1:10" x14ac:dyDescent="0.3">
      <c r="A788" s="14">
        <v>773655</v>
      </c>
      <c r="B788" s="7" t="s">
        <v>1135</v>
      </c>
      <c r="C788" s="7" t="s">
        <v>55</v>
      </c>
      <c r="D788" s="7" t="s">
        <v>1</v>
      </c>
      <c r="E788" s="7">
        <v>500</v>
      </c>
      <c r="F788" s="7" t="s">
        <v>2</v>
      </c>
      <c r="G788" s="7">
        <v>1000</v>
      </c>
      <c r="H788" s="9">
        <v>0.5</v>
      </c>
      <c r="I788" s="7">
        <v>1000</v>
      </c>
      <c r="J788" s="9">
        <v>0.5</v>
      </c>
    </row>
    <row r="789" spans="1:10" x14ac:dyDescent="0.3">
      <c r="A789" s="14">
        <v>773663</v>
      </c>
      <c r="B789" s="7" t="s">
        <v>1136</v>
      </c>
      <c r="C789" s="7" t="s">
        <v>55</v>
      </c>
      <c r="D789" s="7" t="s">
        <v>1</v>
      </c>
      <c r="E789" s="7">
        <v>750</v>
      </c>
      <c r="F789" s="7" t="s">
        <v>2</v>
      </c>
      <c r="G789" s="7">
        <v>1000</v>
      </c>
      <c r="H789" s="9">
        <v>0.75</v>
      </c>
      <c r="I789" s="7">
        <v>1500</v>
      </c>
      <c r="J789" s="9">
        <v>0.5</v>
      </c>
    </row>
    <row r="790" spans="1:10" x14ac:dyDescent="0.3">
      <c r="A790" s="14">
        <v>774034</v>
      </c>
      <c r="B790" s="7" t="s">
        <v>1137</v>
      </c>
      <c r="C790" s="7" t="s">
        <v>55</v>
      </c>
      <c r="D790" s="7" t="s">
        <v>1</v>
      </c>
      <c r="E790" s="7">
        <v>250</v>
      </c>
      <c r="F790" s="7" t="s">
        <v>2</v>
      </c>
      <c r="G790" s="7">
        <v>1000</v>
      </c>
      <c r="H790" s="9">
        <v>0.25</v>
      </c>
      <c r="I790" s="7">
        <v>500</v>
      </c>
      <c r="J790" s="9">
        <v>0.5</v>
      </c>
    </row>
    <row r="791" spans="1:10" x14ac:dyDescent="0.3">
      <c r="A791" s="14">
        <v>774067</v>
      </c>
      <c r="B791" s="7" t="s">
        <v>670</v>
      </c>
      <c r="C791" s="7" t="s">
        <v>45</v>
      </c>
      <c r="D791" s="7" t="s">
        <v>1</v>
      </c>
      <c r="E791" s="7">
        <v>1000</v>
      </c>
      <c r="F791" s="7" t="s">
        <v>2</v>
      </c>
      <c r="G791" s="7">
        <v>1500</v>
      </c>
      <c r="H791" s="9">
        <v>0.66666666666666663</v>
      </c>
      <c r="I791" s="7">
        <v>4000</v>
      </c>
      <c r="J791" s="9">
        <v>0.25</v>
      </c>
    </row>
    <row r="792" spans="1:10" x14ac:dyDescent="0.3">
      <c r="A792" s="14">
        <v>774075</v>
      </c>
      <c r="B792" s="7" t="s">
        <v>814</v>
      </c>
      <c r="C792" s="7" t="s">
        <v>316</v>
      </c>
      <c r="D792" s="7" t="s">
        <v>1</v>
      </c>
      <c r="E792" s="7">
        <v>500</v>
      </c>
      <c r="F792" s="7" t="s">
        <v>2</v>
      </c>
      <c r="G792" s="7">
        <v>1000</v>
      </c>
      <c r="H792" s="9">
        <v>0.5</v>
      </c>
      <c r="I792" s="7">
        <v>1500</v>
      </c>
      <c r="J792" s="9">
        <v>0.33333333333333331</v>
      </c>
    </row>
    <row r="793" spans="1:10" x14ac:dyDescent="0.3">
      <c r="A793" s="14">
        <v>774083</v>
      </c>
      <c r="B793" s="7" t="s">
        <v>754</v>
      </c>
      <c r="C793" s="7" t="s">
        <v>17</v>
      </c>
      <c r="D793" s="7" t="s">
        <v>1</v>
      </c>
      <c r="E793" s="7">
        <v>500</v>
      </c>
      <c r="F793" s="7" t="s">
        <v>2</v>
      </c>
      <c r="G793" s="7">
        <v>2000</v>
      </c>
      <c r="H793" s="9">
        <v>0.25</v>
      </c>
      <c r="I793" s="7">
        <v>2000</v>
      </c>
      <c r="J793" s="9">
        <v>0.25</v>
      </c>
    </row>
    <row r="794" spans="1:10" x14ac:dyDescent="0.3">
      <c r="A794" s="14">
        <v>774125</v>
      </c>
      <c r="B794" s="7" t="s">
        <v>1138</v>
      </c>
      <c r="C794" s="7" t="s">
        <v>55</v>
      </c>
      <c r="D794" s="7" t="s">
        <v>1</v>
      </c>
      <c r="E794" s="7">
        <v>500</v>
      </c>
      <c r="F794" s="7" t="s">
        <v>2</v>
      </c>
      <c r="G794" s="7">
        <v>1000</v>
      </c>
      <c r="H794" s="9">
        <v>0.5</v>
      </c>
      <c r="I794" s="7">
        <v>1000</v>
      </c>
      <c r="J794" s="9">
        <v>0.5</v>
      </c>
    </row>
    <row r="795" spans="1:10" x14ac:dyDescent="0.3">
      <c r="A795" s="14">
        <v>774323</v>
      </c>
      <c r="B795" s="7" t="s">
        <v>1055</v>
      </c>
      <c r="C795" s="7" t="s">
        <v>30</v>
      </c>
      <c r="D795" s="7" t="s">
        <v>67</v>
      </c>
      <c r="E795" s="7">
        <v>300</v>
      </c>
      <c r="F795" s="7" t="s">
        <v>2</v>
      </c>
      <c r="G795" s="7">
        <v>300</v>
      </c>
      <c r="H795" s="9">
        <v>1</v>
      </c>
      <c r="I795" s="7">
        <v>900</v>
      </c>
      <c r="J795" s="9">
        <v>0.33333333333333331</v>
      </c>
    </row>
    <row r="796" spans="1:10" x14ac:dyDescent="0.3">
      <c r="A796" s="14">
        <v>774406</v>
      </c>
      <c r="B796" s="7" t="s">
        <v>1485</v>
      </c>
      <c r="C796" s="7" t="s">
        <v>95</v>
      </c>
      <c r="D796" s="7" t="s">
        <v>1</v>
      </c>
      <c r="E796" s="7">
        <v>200</v>
      </c>
      <c r="F796" s="7" t="s">
        <v>2</v>
      </c>
      <c r="G796" s="11">
        <v>1000</v>
      </c>
      <c r="H796" s="9">
        <v>0.2</v>
      </c>
      <c r="I796" s="7">
        <v>1000</v>
      </c>
      <c r="J796" s="9">
        <v>0.2</v>
      </c>
    </row>
    <row r="797" spans="1:10" x14ac:dyDescent="0.3">
      <c r="A797" s="14">
        <v>774422</v>
      </c>
      <c r="B797" s="7" t="s">
        <v>671</v>
      </c>
      <c r="C797" s="7" t="s">
        <v>45</v>
      </c>
      <c r="D797" s="7" t="s">
        <v>1</v>
      </c>
      <c r="E797" s="7">
        <v>500</v>
      </c>
      <c r="F797" s="7" t="s">
        <v>2</v>
      </c>
      <c r="G797" s="7">
        <v>1500</v>
      </c>
      <c r="H797" s="9">
        <v>0.33333333333333331</v>
      </c>
      <c r="I797" s="7">
        <v>1750</v>
      </c>
      <c r="J797" s="9">
        <v>0.2857142857142857</v>
      </c>
    </row>
    <row r="798" spans="1:10" x14ac:dyDescent="0.3">
      <c r="A798" s="14">
        <v>774448</v>
      </c>
      <c r="B798" s="7" t="s">
        <v>1211</v>
      </c>
      <c r="C798" s="7" t="s">
        <v>69</v>
      </c>
      <c r="D798" s="7" t="s">
        <v>4</v>
      </c>
      <c r="E798" s="7">
        <v>400</v>
      </c>
      <c r="F798" s="7" t="s">
        <v>2</v>
      </c>
      <c r="G798" s="7">
        <v>400</v>
      </c>
      <c r="H798" s="9">
        <v>1</v>
      </c>
      <c r="I798" s="7">
        <v>400</v>
      </c>
      <c r="J798" s="9">
        <v>1</v>
      </c>
    </row>
    <row r="799" spans="1:10" x14ac:dyDescent="0.3">
      <c r="A799" s="14">
        <v>774455</v>
      </c>
      <c r="B799" s="7" t="s">
        <v>1212</v>
      </c>
      <c r="C799" s="7" t="s">
        <v>69</v>
      </c>
      <c r="D799" s="7" t="s">
        <v>4</v>
      </c>
      <c r="E799" s="7">
        <v>400</v>
      </c>
      <c r="F799" s="7" t="s">
        <v>2</v>
      </c>
      <c r="G799" s="7">
        <v>400</v>
      </c>
      <c r="H799" s="9">
        <v>1</v>
      </c>
      <c r="I799" s="7">
        <v>400</v>
      </c>
      <c r="J799" s="9">
        <v>1</v>
      </c>
    </row>
    <row r="800" spans="1:10" x14ac:dyDescent="0.3">
      <c r="A800" s="14">
        <v>774505</v>
      </c>
      <c r="B800" s="7" t="s">
        <v>826</v>
      </c>
      <c r="C800" s="7" t="s">
        <v>10</v>
      </c>
      <c r="D800" s="7" t="s">
        <v>4</v>
      </c>
      <c r="E800" s="7">
        <v>1000</v>
      </c>
      <c r="F800" s="7" t="s">
        <v>2</v>
      </c>
      <c r="G800" s="7">
        <v>4000</v>
      </c>
      <c r="H800" s="9">
        <v>0.25</v>
      </c>
      <c r="I800" s="7">
        <v>3000</v>
      </c>
      <c r="J800" s="9">
        <v>0.33333333333333331</v>
      </c>
    </row>
    <row r="801" spans="1:10" x14ac:dyDescent="0.3">
      <c r="A801" s="14">
        <v>774513</v>
      </c>
      <c r="B801" s="7" t="s">
        <v>827</v>
      </c>
      <c r="C801" s="7" t="s">
        <v>10</v>
      </c>
      <c r="D801" s="7" t="s">
        <v>4</v>
      </c>
      <c r="E801" s="7">
        <v>2000</v>
      </c>
      <c r="F801" s="7" t="s">
        <v>2</v>
      </c>
      <c r="G801" s="7">
        <v>4000</v>
      </c>
      <c r="H801" s="9">
        <v>0.5</v>
      </c>
      <c r="I801" s="7">
        <v>6000</v>
      </c>
      <c r="J801" s="9">
        <v>0.33333333333333331</v>
      </c>
    </row>
    <row r="802" spans="1:10" x14ac:dyDescent="0.3">
      <c r="A802" s="14">
        <v>774612</v>
      </c>
      <c r="B802" s="7" t="s">
        <v>966</v>
      </c>
      <c r="C802" s="7" t="s">
        <v>52</v>
      </c>
      <c r="D802" s="7" t="s">
        <v>1</v>
      </c>
      <c r="E802" s="7">
        <v>150</v>
      </c>
      <c r="F802" s="7" t="s">
        <v>2</v>
      </c>
      <c r="G802" s="7">
        <v>300</v>
      </c>
      <c r="H802" s="9">
        <v>0.5</v>
      </c>
      <c r="I802" s="7">
        <v>300</v>
      </c>
      <c r="J802" s="9">
        <v>0.5</v>
      </c>
    </row>
    <row r="803" spans="1:10" x14ac:dyDescent="0.3">
      <c r="A803" s="14">
        <v>774760</v>
      </c>
      <c r="B803" s="7" t="s">
        <v>967</v>
      </c>
      <c r="C803" s="7" t="s">
        <v>52</v>
      </c>
      <c r="D803" s="7" t="s">
        <v>1</v>
      </c>
      <c r="E803" s="7">
        <v>300</v>
      </c>
      <c r="F803" s="7" t="s">
        <v>2</v>
      </c>
      <c r="G803" s="7">
        <v>300</v>
      </c>
      <c r="H803" s="9">
        <v>1</v>
      </c>
      <c r="I803" s="7">
        <v>300</v>
      </c>
      <c r="J803" s="9">
        <v>1</v>
      </c>
    </row>
    <row r="804" spans="1:10" x14ac:dyDescent="0.3">
      <c r="A804" s="14">
        <v>775056</v>
      </c>
      <c r="B804" s="7" t="s">
        <v>968</v>
      </c>
      <c r="C804" s="7" t="s">
        <v>52</v>
      </c>
      <c r="D804" s="7" t="s">
        <v>1</v>
      </c>
      <c r="E804" s="7">
        <v>150</v>
      </c>
      <c r="F804" s="7" t="s">
        <v>2</v>
      </c>
      <c r="G804" s="7">
        <v>300</v>
      </c>
      <c r="H804" s="9">
        <v>0.5</v>
      </c>
      <c r="I804" s="7">
        <v>300</v>
      </c>
      <c r="J804" s="9">
        <v>0.5</v>
      </c>
    </row>
    <row r="805" spans="1:10" x14ac:dyDescent="0.3">
      <c r="A805" s="14">
        <v>775163</v>
      </c>
      <c r="B805" s="7" t="s">
        <v>1367</v>
      </c>
      <c r="C805" s="7" t="s">
        <v>73</v>
      </c>
      <c r="D805" s="7" t="s">
        <v>1</v>
      </c>
      <c r="E805" s="7">
        <v>50</v>
      </c>
      <c r="F805" s="7" t="s">
        <v>2</v>
      </c>
      <c r="G805" s="7">
        <v>400</v>
      </c>
      <c r="H805" s="9">
        <v>0.125</v>
      </c>
      <c r="I805" s="7">
        <v>200</v>
      </c>
      <c r="J805" s="9">
        <v>0.25</v>
      </c>
    </row>
    <row r="806" spans="1:10" x14ac:dyDescent="0.3">
      <c r="A806" s="14">
        <v>775288</v>
      </c>
      <c r="B806" s="7" t="s">
        <v>1296</v>
      </c>
      <c r="C806" s="7" t="s">
        <v>58</v>
      </c>
      <c r="D806" s="7" t="s">
        <v>1</v>
      </c>
      <c r="E806" s="7">
        <v>50</v>
      </c>
      <c r="F806" s="7" t="s">
        <v>2</v>
      </c>
      <c r="G806" s="7">
        <v>200</v>
      </c>
      <c r="H806" s="9">
        <v>0.25</v>
      </c>
      <c r="I806" s="7">
        <v>50</v>
      </c>
      <c r="J806" s="9">
        <v>1</v>
      </c>
    </row>
    <row r="807" spans="1:10" x14ac:dyDescent="0.3">
      <c r="A807" s="14">
        <v>775296</v>
      </c>
      <c r="B807" s="7" t="s">
        <v>1297</v>
      </c>
      <c r="C807" s="7" t="s">
        <v>58</v>
      </c>
      <c r="D807" s="7" t="s">
        <v>1</v>
      </c>
      <c r="E807" s="7">
        <v>100</v>
      </c>
      <c r="F807" s="7" t="s">
        <v>2</v>
      </c>
      <c r="G807" s="7">
        <v>200</v>
      </c>
      <c r="H807" s="9">
        <v>0.5</v>
      </c>
      <c r="I807" s="7">
        <v>100</v>
      </c>
      <c r="J807" s="9">
        <v>1</v>
      </c>
    </row>
    <row r="808" spans="1:10" x14ac:dyDescent="0.3">
      <c r="A808" s="14">
        <v>775304</v>
      </c>
      <c r="B808" s="7" t="s">
        <v>1298</v>
      </c>
      <c r="C808" s="7" t="s">
        <v>58</v>
      </c>
      <c r="D808" s="7" t="s">
        <v>1</v>
      </c>
      <c r="E808" s="7">
        <v>150</v>
      </c>
      <c r="F808" s="7" t="s">
        <v>2</v>
      </c>
      <c r="G808" s="7">
        <v>200</v>
      </c>
      <c r="H808" s="9">
        <v>0.75</v>
      </c>
      <c r="I808" s="7">
        <v>150</v>
      </c>
      <c r="J808" s="9">
        <v>1</v>
      </c>
    </row>
    <row r="809" spans="1:10" x14ac:dyDescent="0.3">
      <c r="A809" s="14">
        <v>775312</v>
      </c>
      <c r="B809" s="7" t="s">
        <v>1299</v>
      </c>
      <c r="C809" s="7" t="s">
        <v>58</v>
      </c>
      <c r="D809" s="7" t="s">
        <v>1</v>
      </c>
      <c r="E809" s="7">
        <v>200</v>
      </c>
      <c r="F809" s="7" t="s">
        <v>2</v>
      </c>
      <c r="G809" s="7">
        <v>200</v>
      </c>
      <c r="H809" s="9">
        <v>1</v>
      </c>
      <c r="I809" s="7">
        <v>200</v>
      </c>
      <c r="J809" s="9">
        <v>1</v>
      </c>
    </row>
    <row r="810" spans="1:10" x14ac:dyDescent="0.3">
      <c r="A810" s="14">
        <v>775536</v>
      </c>
      <c r="B810" s="7" t="s">
        <v>1107</v>
      </c>
      <c r="C810" s="7" t="s">
        <v>51</v>
      </c>
      <c r="D810" s="7" t="s">
        <v>1</v>
      </c>
      <c r="E810" s="7">
        <v>200</v>
      </c>
      <c r="F810" s="7" t="s">
        <v>2</v>
      </c>
      <c r="G810" s="7">
        <v>400</v>
      </c>
      <c r="H810" s="9">
        <v>0.5</v>
      </c>
      <c r="I810" s="7">
        <v>400</v>
      </c>
      <c r="J810" s="9">
        <v>0.5</v>
      </c>
    </row>
    <row r="811" spans="1:10" x14ac:dyDescent="0.3">
      <c r="A811" s="14">
        <v>775544</v>
      </c>
      <c r="B811" s="7" t="s">
        <v>1108</v>
      </c>
      <c r="C811" s="7" t="s">
        <v>51</v>
      </c>
      <c r="D811" s="7" t="s">
        <v>1</v>
      </c>
      <c r="E811" s="7">
        <v>400</v>
      </c>
      <c r="F811" s="7" t="s">
        <v>2</v>
      </c>
      <c r="G811" s="7">
        <v>400</v>
      </c>
      <c r="H811" s="9">
        <v>1</v>
      </c>
      <c r="I811" s="7">
        <v>400</v>
      </c>
      <c r="J811" s="9">
        <v>1</v>
      </c>
    </row>
    <row r="812" spans="1:10" x14ac:dyDescent="0.3">
      <c r="A812" s="14">
        <v>775593</v>
      </c>
      <c r="B812" s="7" t="s">
        <v>1300</v>
      </c>
      <c r="C812" s="7" t="s">
        <v>58</v>
      </c>
      <c r="D812" s="7" t="s">
        <v>1</v>
      </c>
      <c r="E812" s="7">
        <v>50</v>
      </c>
      <c r="F812" s="7" t="s">
        <v>2</v>
      </c>
      <c r="G812" s="7">
        <v>200</v>
      </c>
      <c r="H812" s="9">
        <v>0.25</v>
      </c>
      <c r="I812" s="7">
        <v>50</v>
      </c>
      <c r="J812" s="9">
        <v>1</v>
      </c>
    </row>
    <row r="813" spans="1:10" x14ac:dyDescent="0.3">
      <c r="A813" s="14">
        <v>775601</v>
      </c>
      <c r="B813" s="7" t="s">
        <v>1301</v>
      </c>
      <c r="C813" s="7" t="s">
        <v>58</v>
      </c>
      <c r="D813" s="7" t="s">
        <v>1</v>
      </c>
      <c r="E813" s="7">
        <v>150</v>
      </c>
      <c r="F813" s="7" t="s">
        <v>2</v>
      </c>
      <c r="G813" s="7">
        <v>200</v>
      </c>
      <c r="H813" s="9">
        <v>0.75</v>
      </c>
      <c r="I813" s="7">
        <v>150</v>
      </c>
      <c r="J813" s="9">
        <v>1</v>
      </c>
    </row>
    <row r="814" spans="1:10" x14ac:dyDescent="0.3">
      <c r="A814" s="14">
        <v>775619</v>
      </c>
      <c r="B814" s="7" t="s">
        <v>1302</v>
      </c>
      <c r="C814" s="7" t="s">
        <v>58</v>
      </c>
      <c r="D814" s="7" t="s">
        <v>1</v>
      </c>
      <c r="E814" s="7">
        <v>200</v>
      </c>
      <c r="F814" s="7" t="s">
        <v>2</v>
      </c>
      <c r="G814" s="7">
        <v>200</v>
      </c>
      <c r="H814" s="9">
        <v>1</v>
      </c>
      <c r="I814" s="7">
        <v>200</v>
      </c>
      <c r="J814" s="9">
        <v>1</v>
      </c>
    </row>
    <row r="815" spans="1:10" x14ac:dyDescent="0.3">
      <c r="A815" s="14">
        <v>775700</v>
      </c>
      <c r="B815" s="7" t="s">
        <v>672</v>
      </c>
      <c r="C815" s="7" t="s">
        <v>45</v>
      </c>
      <c r="D815" s="7" t="s">
        <v>1</v>
      </c>
      <c r="E815" s="7">
        <v>500</v>
      </c>
      <c r="F815" s="7" t="s">
        <v>2</v>
      </c>
      <c r="G815" s="7">
        <v>1500</v>
      </c>
      <c r="H815" s="9">
        <v>0.33333333333333331</v>
      </c>
      <c r="I815" s="7">
        <v>1750</v>
      </c>
      <c r="J815" s="9">
        <v>0.2857142857142857</v>
      </c>
    </row>
    <row r="816" spans="1:10" x14ac:dyDescent="0.3">
      <c r="A816" s="14">
        <v>775924</v>
      </c>
      <c r="B816" s="7" t="s">
        <v>1520</v>
      </c>
      <c r="C816" s="7" t="s">
        <v>87</v>
      </c>
      <c r="D816" s="7" t="s">
        <v>4</v>
      </c>
      <c r="E816" s="7">
        <v>90</v>
      </c>
      <c r="F816" s="7" t="s">
        <v>2</v>
      </c>
      <c r="G816" s="11">
        <v>180</v>
      </c>
      <c r="H816" s="9">
        <v>0.5</v>
      </c>
      <c r="I816" s="7">
        <v>180</v>
      </c>
      <c r="J816" s="9">
        <v>0.5</v>
      </c>
    </row>
    <row r="817" spans="1:10" x14ac:dyDescent="0.3">
      <c r="A817" s="14">
        <v>775932</v>
      </c>
      <c r="B817" s="7" t="s">
        <v>1468</v>
      </c>
      <c r="C817" s="7" t="s">
        <v>127</v>
      </c>
      <c r="D817" s="7" t="s">
        <v>1</v>
      </c>
      <c r="E817" s="7">
        <v>10</v>
      </c>
      <c r="F817" s="7" t="s">
        <v>2</v>
      </c>
      <c r="G817" s="11">
        <v>10</v>
      </c>
      <c r="H817" s="9">
        <v>1</v>
      </c>
      <c r="I817" s="7">
        <v>10</v>
      </c>
      <c r="J817" s="9">
        <v>1</v>
      </c>
    </row>
    <row r="818" spans="1:10" x14ac:dyDescent="0.3">
      <c r="A818" s="14">
        <v>776070</v>
      </c>
      <c r="B818" s="7" t="s">
        <v>1463</v>
      </c>
      <c r="C818" s="7" t="s">
        <v>84</v>
      </c>
      <c r="D818" s="7" t="s">
        <v>1</v>
      </c>
      <c r="E818" s="7">
        <v>25</v>
      </c>
      <c r="F818" s="7" t="s">
        <v>2</v>
      </c>
      <c r="G818" s="11">
        <v>300</v>
      </c>
      <c r="H818" s="9">
        <v>8.3333333333333329E-2</v>
      </c>
      <c r="I818" s="7">
        <v>300</v>
      </c>
      <c r="J818" s="9">
        <v>8.3333333333333329E-2</v>
      </c>
    </row>
    <row r="819" spans="1:10" x14ac:dyDescent="0.3">
      <c r="A819" s="14">
        <v>776336</v>
      </c>
      <c r="B819" s="7" t="s">
        <v>1039</v>
      </c>
      <c r="C819" s="7" t="s">
        <v>16</v>
      </c>
      <c r="D819" s="7" t="s">
        <v>1</v>
      </c>
      <c r="E819" s="7">
        <v>300</v>
      </c>
      <c r="F819" s="7" t="s">
        <v>2</v>
      </c>
      <c r="G819" s="7">
        <v>1200</v>
      </c>
      <c r="H819" s="9">
        <v>0.25</v>
      </c>
      <c r="I819" s="7">
        <v>1800</v>
      </c>
      <c r="J819" s="9">
        <v>0.16666666666666666</v>
      </c>
    </row>
    <row r="820" spans="1:10" x14ac:dyDescent="0.3">
      <c r="A820" s="14">
        <v>777003</v>
      </c>
      <c r="B820" s="7" t="s">
        <v>1303</v>
      </c>
      <c r="C820" s="7" t="s">
        <v>58</v>
      </c>
      <c r="D820" s="7" t="s">
        <v>1</v>
      </c>
      <c r="E820" s="7">
        <v>50</v>
      </c>
      <c r="F820" s="7" t="s">
        <v>2</v>
      </c>
      <c r="G820" s="7">
        <v>200</v>
      </c>
      <c r="H820" s="9">
        <v>0.25</v>
      </c>
      <c r="I820" s="7">
        <v>20</v>
      </c>
      <c r="J820" s="9">
        <v>2.5</v>
      </c>
    </row>
    <row r="821" spans="1:10" x14ac:dyDescent="0.3">
      <c r="A821" s="14">
        <v>777011</v>
      </c>
      <c r="B821" s="7" t="s">
        <v>1304</v>
      </c>
      <c r="C821" s="7" t="s">
        <v>58</v>
      </c>
      <c r="D821" s="7" t="s">
        <v>1</v>
      </c>
      <c r="E821" s="7">
        <v>150</v>
      </c>
      <c r="F821" s="7" t="s">
        <v>2</v>
      </c>
      <c r="G821" s="7">
        <v>200</v>
      </c>
      <c r="H821" s="9">
        <v>0.75</v>
      </c>
      <c r="I821" s="7">
        <v>150</v>
      </c>
      <c r="J821" s="9">
        <v>1</v>
      </c>
    </row>
    <row r="822" spans="1:10" x14ac:dyDescent="0.3">
      <c r="A822" s="14">
        <v>777029</v>
      </c>
      <c r="B822" s="7" t="s">
        <v>1305</v>
      </c>
      <c r="C822" s="7" t="s">
        <v>58</v>
      </c>
      <c r="D822" s="7" t="s">
        <v>1</v>
      </c>
      <c r="E822" s="7">
        <v>200</v>
      </c>
      <c r="F822" s="7" t="s">
        <v>2</v>
      </c>
      <c r="G822" s="7">
        <v>200</v>
      </c>
      <c r="H822" s="9">
        <v>1</v>
      </c>
      <c r="I822" s="7">
        <v>200</v>
      </c>
      <c r="J822" s="9">
        <v>1</v>
      </c>
    </row>
    <row r="823" spans="1:10" x14ac:dyDescent="0.3">
      <c r="A823" s="14">
        <v>777300</v>
      </c>
      <c r="B823" s="7" t="s">
        <v>673</v>
      </c>
      <c r="C823" s="7" t="s">
        <v>45</v>
      </c>
      <c r="D823" s="7" t="s">
        <v>1</v>
      </c>
      <c r="E823" s="7">
        <v>875</v>
      </c>
      <c r="F823" s="7" t="s">
        <v>2</v>
      </c>
      <c r="G823" s="7">
        <v>1500</v>
      </c>
      <c r="H823" s="9">
        <v>0.58333333333333337</v>
      </c>
      <c r="I823" s="7">
        <v>2625</v>
      </c>
      <c r="J823" s="9">
        <v>0.33333333333333331</v>
      </c>
    </row>
    <row r="824" spans="1:10" x14ac:dyDescent="0.3">
      <c r="A824" s="14">
        <v>777847</v>
      </c>
      <c r="B824" s="7" t="s">
        <v>549</v>
      </c>
      <c r="C824" s="7" t="s">
        <v>0</v>
      </c>
      <c r="D824" s="7" t="s">
        <v>1</v>
      </c>
      <c r="E824" s="7">
        <v>1000</v>
      </c>
      <c r="F824" s="7" t="s">
        <v>2</v>
      </c>
      <c r="G824" s="7">
        <v>1500</v>
      </c>
      <c r="H824" s="9">
        <v>0.66666666666666663</v>
      </c>
      <c r="I824" s="7">
        <v>3500</v>
      </c>
      <c r="J824" s="9">
        <v>0.2857142857142857</v>
      </c>
    </row>
    <row r="825" spans="1:10" x14ac:dyDescent="0.3">
      <c r="A825" s="14">
        <v>777920</v>
      </c>
      <c r="B825" s="7" t="s">
        <v>674</v>
      </c>
      <c r="C825" s="7" t="s">
        <v>45</v>
      </c>
      <c r="D825" s="7" t="s">
        <v>1</v>
      </c>
      <c r="E825" s="7">
        <v>250</v>
      </c>
      <c r="F825" s="7" t="s">
        <v>2</v>
      </c>
      <c r="G825" s="7">
        <v>1500</v>
      </c>
      <c r="H825" s="9">
        <v>0.16666666666666666</v>
      </c>
      <c r="I825" s="7">
        <v>875</v>
      </c>
      <c r="J825" s="9">
        <v>0.2857142857142857</v>
      </c>
    </row>
    <row r="826" spans="1:10" x14ac:dyDescent="0.3">
      <c r="A826" s="14">
        <v>777979</v>
      </c>
      <c r="B826" s="7" t="s">
        <v>1306</v>
      </c>
      <c r="C826" s="7" t="s">
        <v>58</v>
      </c>
      <c r="D826" s="7" t="s">
        <v>1</v>
      </c>
      <c r="E826" s="7">
        <v>100</v>
      </c>
      <c r="F826" s="7" t="s">
        <v>2</v>
      </c>
      <c r="G826" s="7">
        <v>200</v>
      </c>
      <c r="H826" s="9">
        <v>0.5</v>
      </c>
      <c r="I826" s="7">
        <v>100</v>
      </c>
      <c r="J826" s="9">
        <v>1</v>
      </c>
    </row>
    <row r="827" spans="1:10" x14ac:dyDescent="0.3">
      <c r="A827" s="14">
        <v>777987</v>
      </c>
      <c r="B827" s="7" t="s">
        <v>1307</v>
      </c>
      <c r="C827" s="7" t="s">
        <v>58</v>
      </c>
      <c r="D827" s="7" t="s">
        <v>1</v>
      </c>
      <c r="E827" s="7">
        <v>150</v>
      </c>
      <c r="F827" s="7" t="s">
        <v>2</v>
      </c>
      <c r="G827" s="7">
        <v>200</v>
      </c>
      <c r="H827" s="9">
        <v>0.75</v>
      </c>
      <c r="I827" s="7">
        <v>150</v>
      </c>
      <c r="J827" s="9">
        <v>1</v>
      </c>
    </row>
    <row r="828" spans="1:10" x14ac:dyDescent="0.3">
      <c r="A828" s="14">
        <v>777995</v>
      </c>
      <c r="B828" s="7" t="s">
        <v>1308</v>
      </c>
      <c r="C828" s="7" t="s">
        <v>58</v>
      </c>
      <c r="D828" s="7" t="s">
        <v>1</v>
      </c>
      <c r="E828" s="7">
        <v>200</v>
      </c>
      <c r="F828" s="7" t="s">
        <v>2</v>
      </c>
      <c r="G828" s="7">
        <v>200</v>
      </c>
      <c r="H828" s="9">
        <v>1</v>
      </c>
      <c r="I828" s="7">
        <v>200</v>
      </c>
      <c r="J828" s="9">
        <v>1</v>
      </c>
    </row>
    <row r="829" spans="1:10" x14ac:dyDescent="0.3">
      <c r="A829" s="14">
        <v>778068</v>
      </c>
      <c r="B829" s="7" t="s">
        <v>550</v>
      </c>
      <c r="C829" s="7" t="s">
        <v>0</v>
      </c>
      <c r="D829" s="7" t="s">
        <v>1</v>
      </c>
      <c r="E829" s="7">
        <v>250</v>
      </c>
      <c r="F829" s="7" t="s">
        <v>2</v>
      </c>
      <c r="G829" s="7">
        <v>1500</v>
      </c>
      <c r="H829" s="9">
        <v>0.16666666666666666</v>
      </c>
      <c r="I829" s="7">
        <v>875</v>
      </c>
      <c r="J829" s="9">
        <v>0.2857142857142857</v>
      </c>
    </row>
    <row r="830" spans="1:10" x14ac:dyDescent="0.3">
      <c r="A830" s="14">
        <v>778092</v>
      </c>
      <c r="B830" s="7" t="s">
        <v>1309</v>
      </c>
      <c r="C830" s="7" t="s">
        <v>58</v>
      </c>
      <c r="D830" s="7" t="s">
        <v>1</v>
      </c>
      <c r="E830" s="7">
        <v>50</v>
      </c>
      <c r="F830" s="7" t="s">
        <v>2</v>
      </c>
      <c r="G830" s="7">
        <v>200</v>
      </c>
      <c r="H830" s="9">
        <v>0.25</v>
      </c>
      <c r="I830" s="7">
        <v>50</v>
      </c>
      <c r="J830" s="9">
        <v>1</v>
      </c>
    </row>
    <row r="831" spans="1:10" x14ac:dyDescent="0.3">
      <c r="A831" s="14">
        <v>778191</v>
      </c>
      <c r="B831" s="7" t="s">
        <v>1310</v>
      </c>
      <c r="C831" s="7" t="s">
        <v>58</v>
      </c>
      <c r="D831" s="7" t="s">
        <v>1</v>
      </c>
      <c r="E831" s="7">
        <v>50</v>
      </c>
      <c r="F831" s="7" t="s">
        <v>2</v>
      </c>
      <c r="G831" s="7">
        <v>200</v>
      </c>
      <c r="H831" s="9">
        <v>0.25</v>
      </c>
      <c r="I831" s="7">
        <v>50</v>
      </c>
      <c r="J831" s="9">
        <v>1</v>
      </c>
    </row>
    <row r="832" spans="1:10" x14ac:dyDescent="0.3">
      <c r="A832" s="14">
        <v>778209</v>
      </c>
      <c r="B832" s="7" t="s">
        <v>1311</v>
      </c>
      <c r="C832" s="7" t="s">
        <v>58</v>
      </c>
      <c r="D832" s="7" t="s">
        <v>1</v>
      </c>
      <c r="E832" s="7">
        <v>150</v>
      </c>
      <c r="F832" s="7" t="s">
        <v>2</v>
      </c>
      <c r="G832" s="7">
        <v>200</v>
      </c>
      <c r="H832" s="9">
        <v>0.75</v>
      </c>
      <c r="I832" s="7">
        <v>150</v>
      </c>
      <c r="J832" s="9">
        <v>1</v>
      </c>
    </row>
    <row r="833" spans="1:10" x14ac:dyDescent="0.3">
      <c r="A833" s="14">
        <v>778217</v>
      </c>
      <c r="B833" s="7" t="s">
        <v>1312</v>
      </c>
      <c r="C833" s="7" t="s">
        <v>58</v>
      </c>
      <c r="D833" s="7" t="s">
        <v>1</v>
      </c>
      <c r="E833" s="7">
        <v>200</v>
      </c>
      <c r="F833" s="7" t="s">
        <v>2</v>
      </c>
      <c r="G833" s="7">
        <v>200</v>
      </c>
      <c r="H833" s="9">
        <v>1</v>
      </c>
      <c r="I833" s="7">
        <v>200</v>
      </c>
      <c r="J833" s="9">
        <v>1</v>
      </c>
    </row>
    <row r="834" spans="1:10" x14ac:dyDescent="0.3">
      <c r="A834" s="14">
        <v>778316</v>
      </c>
      <c r="B834" s="7" t="s">
        <v>1313</v>
      </c>
      <c r="C834" s="7" t="s">
        <v>58</v>
      </c>
      <c r="D834" s="7" t="s">
        <v>1</v>
      </c>
      <c r="E834" s="7">
        <v>50</v>
      </c>
      <c r="F834" s="7" t="s">
        <v>2</v>
      </c>
      <c r="G834" s="7">
        <v>200</v>
      </c>
      <c r="H834" s="9">
        <v>0.25</v>
      </c>
      <c r="I834" s="7">
        <v>50</v>
      </c>
      <c r="J834" s="9">
        <v>1</v>
      </c>
    </row>
    <row r="835" spans="1:10" x14ac:dyDescent="0.3">
      <c r="A835" s="14">
        <v>778324</v>
      </c>
      <c r="B835" s="7" t="s">
        <v>1314</v>
      </c>
      <c r="C835" s="7" t="s">
        <v>58</v>
      </c>
      <c r="D835" s="7" t="s">
        <v>1</v>
      </c>
      <c r="E835" s="7">
        <v>150</v>
      </c>
      <c r="F835" s="7" t="s">
        <v>2</v>
      </c>
      <c r="G835" s="7">
        <v>200</v>
      </c>
      <c r="H835" s="9">
        <v>0.75</v>
      </c>
      <c r="I835" s="7">
        <v>150</v>
      </c>
      <c r="J835" s="9">
        <v>1</v>
      </c>
    </row>
    <row r="836" spans="1:10" x14ac:dyDescent="0.3">
      <c r="A836" s="14">
        <v>778332</v>
      </c>
      <c r="B836" s="7" t="s">
        <v>1315</v>
      </c>
      <c r="C836" s="7" t="s">
        <v>58</v>
      </c>
      <c r="D836" s="7" t="s">
        <v>1</v>
      </c>
      <c r="E836" s="7">
        <v>200</v>
      </c>
      <c r="F836" s="7" t="s">
        <v>2</v>
      </c>
      <c r="G836" s="7">
        <v>200</v>
      </c>
      <c r="H836" s="9">
        <v>1</v>
      </c>
      <c r="I836" s="7">
        <v>200</v>
      </c>
      <c r="J836" s="9">
        <v>1</v>
      </c>
    </row>
    <row r="837" spans="1:10" x14ac:dyDescent="0.3">
      <c r="A837" s="14">
        <v>778365</v>
      </c>
      <c r="B837" s="7" t="s">
        <v>1417</v>
      </c>
      <c r="C837" s="7" t="s">
        <v>77</v>
      </c>
      <c r="D837" s="7" t="s">
        <v>1</v>
      </c>
      <c r="E837" s="7">
        <v>800</v>
      </c>
      <c r="F837" s="7" t="s">
        <v>2</v>
      </c>
      <c r="G837" s="11">
        <v>4000</v>
      </c>
      <c r="H837" s="9">
        <v>0.2</v>
      </c>
      <c r="I837" s="7">
        <v>4000</v>
      </c>
      <c r="J837" s="9">
        <v>0.2</v>
      </c>
    </row>
    <row r="838" spans="1:10" x14ac:dyDescent="0.3">
      <c r="A838" s="14">
        <v>778480</v>
      </c>
      <c r="B838" s="7" t="s">
        <v>984</v>
      </c>
      <c r="C838" s="7" t="s">
        <v>59</v>
      </c>
      <c r="D838" s="7" t="s">
        <v>1</v>
      </c>
      <c r="E838" s="7">
        <v>250</v>
      </c>
      <c r="F838" s="7" t="s">
        <v>2</v>
      </c>
      <c r="G838" s="7">
        <v>500</v>
      </c>
      <c r="H838" s="9">
        <v>0.5</v>
      </c>
      <c r="I838" s="7">
        <v>500</v>
      </c>
      <c r="J838" s="9">
        <v>0.5</v>
      </c>
    </row>
    <row r="839" spans="1:10" x14ac:dyDescent="0.3">
      <c r="A839" s="14">
        <v>778498</v>
      </c>
      <c r="B839" s="7" t="s">
        <v>985</v>
      </c>
      <c r="C839" s="7" t="s">
        <v>59</v>
      </c>
      <c r="D839" s="7" t="s">
        <v>1</v>
      </c>
      <c r="E839" s="7">
        <v>500</v>
      </c>
      <c r="F839" s="7" t="s">
        <v>2</v>
      </c>
      <c r="G839" s="7">
        <v>500</v>
      </c>
      <c r="H839" s="9">
        <v>1</v>
      </c>
      <c r="I839" s="7">
        <v>1000</v>
      </c>
      <c r="J839" s="9">
        <v>0.5</v>
      </c>
    </row>
    <row r="840" spans="1:10" x14ac:dyDescent="0.3">
      <c r="A840" s="14">
        <v>778563</v>
      </c>
      <c r="B840" s="7" t="s">
        <v>861</v>
      </c>
      <c r="C840" s="7" t="s">
        <v>46</v>
      </c>
      <c r="D840" s="7" t="s">
        <v>4</v>
      </c>
      <c r="E840" s="7">
        <v>1000</v>
      </c>
      <c r="F840" s="7" t="s">
        <v>2</v>
      </c>
      <c r="G840" s="7">
        <v>2000</v>
      </c>
      <c r="H840" s="9">
        <v>0.5</v>
      </c>
      <c r="I840" s="7">
        <v>2000</v>
      </c>
      <c r="J840" s="9">
        <v>0.5</v>
      </c>
    </row>
    <row r="841" spans="1:10" x14ac:dyDescent="0.3">
      <c r="A841" s="14">
        <v>778571</v>
      </c>
      <c r="B841" s="7" t="s">
        <v>862</v>
      </c>
      <c r="C841" s="7" t="s">
        <v>46</v>
      </c>
      <c r="D841" s="7" t="s">
        <v>4</v>
      </c>
      <c r="E841" s="7">
        <v>2000</v>
      </c>
      <c r="F841" s="7" t="s">
        <v>2</v>
      </c>
      <c r="G841" s="7">
        <v>2000</v>
      </c>
      <c r="H841" s="9">
        <v>1</v>
      </c>
      <c r="I841" s="7">
        <v>3000</v>
      </c>
      <c r="J841" s="9">
        <v>0.66666666666666663</v>
      </c>
    </row>
    <row r="842" spans="1:10" x14ac:dyDescent="0.3">
      <c r="A842" s="14">
        <v>778605</v>
      </c>
      <c r="B842" s="7" t="s">
        <v>986</v>
      </c>
      <c r="C842" s="7" t="s">
        <v>59</v>
      </c>
      <c r="D842" s="7" t="s">
        <v>1</v>
      </c>
      <c r="E842" s="7">
        <v>500</v>
      </c>
      <c r="F842" s="7" t="s">
        <v>2</v>
      </c>
      <c r="G842" s="7">
        <v>500</v>
      </c>
      <c r="H842" s="9">
        <v>1</v>
      </c>
      <c r="I842" s="7">
        <v>1000</v>
      </c>
      <c r="J842" s="9">
        <v>0.5</v>
      </c>
    </row>
    <row r="843" spans="1:10" x14ac:dyDescent="0.3">
      <c r="A843" s="14">
        <v>778613</v>
      </c>
      <c r="B843" s="7" t="s">
        <v>675</v>
      </c>
      <c r="C843" s="7" t="s">
        <v>45</v>
      </c>
      <c r="D843" s="7" t="s">
        <v>1</v>
      </c>
      <c r="E843" s="7">
        <v>875</v>
      </c>
      <c r="F843" s="7" t="s">
        <v>2</v>
      </c>
      <c r="G843" s="7">
        <v>1500</v>
      </c>
      <c r="H843" s="9">
        <v>0.58333333333333337</v>
      </c>
      <c r="I843" s="7">
        <v>2625</v>
      </c>
      <c r="J843" s="9">
        <v>0.33333333333333331</v>
      </c>
    </row>
    <row r="844" spans="1:10" x14ac:dyDescent="0.3">
      <c r="A844" s="14">
        <v>778985</v>
      </c>
      <c r="B844" s="7" t="s">
        <v>1190</v>
      </c>
      <c r="C844" s="7" t="s">
        <v>66</v>
      </c>
      <c r="D844" s="7" t="s">
        <v>1</v>
      </c>
      <c r="E844" s="7">
        <v>500</v>
      </c>
      <c r="F844" s="7" t="s">
        <v>2</v>
      </c>
      <c r="G844" s="7">
        <v>500</v>
      </c>
      <c r="H844" s="9">
        <v>1</v>
      </c>
      <c r="I844" s="7">
        <v>500</v>
      </c>
      <c r="J844" s="9">
        <v>1</v>
      </c>
    </row>
    <row r="845" spans="1:10" x14ac:dyDescent="0.3">
      <c r="A845" s="14">
        <v>779009</v>
      </c>
      <c r="B845" s="7" t="s">
        <v>1316</v>
      </c>
      <c r="C845" s="7" t="s">
        <v>58</v>
      </c>
      <c r="D845" s="7" t="s">
        <v>1</v>
      </c>
      <c r="E845" s="7">
        <v>150</v>
      </c>
      <c r="F845" s="7" t="s">
        <v>2</v>
      </c>
      <c r="G845" s="7">
        <v>200</v>
      </c>
      <c r="H845" s="9">
        <v>0.75</v>
      </c>
      <c r="I845" s="7">
        <v>150</v>
      </c>
      <c r="J845" s="9">
        <v>1</v>
      </c>
    </row>
    <row r="846" spans="1:10" x14ac:dyDescent="0.3">
      <c r="A846" s="14">
        <v>779025</v>
      </c>
      <c r="B846" s="7" t="s">
        <v>1317</v>
      </c>
      <c r="C846" s="7" t="s">
        <v>58</v>
      </c>
      <c r="D846" s="7" t="s">
        <v>1</v>
      </c>
      <c r="E846" s="7">
        <v>200</v>
      </c>
      <c r="F846" s="7" t="s">
        <v>2</v>
      </c>
      <c r="G846" s="7">
        <v>200</v>
      </c>
      <c r="H846" s="9">
        <v>1</v>
      </c>
      <c r="I846" s="7">
        <v>200</v>
      </c>
      <c r="J846" s="9">
        <v>1</v>
      </c>
    </row>
    <row r="847" spans="1:10" x14ac:dyDescent="0.3">
      <c r="A847" s="14">
        <v>779116</v>
      </c>
      <c r="B847" s="7" t="s">
        <v>1356</v>
      </c>
      <c r="C847" s="7" t="s">
        <v>56</v>
      </c>
      <c r="D847" s="7" t="s">
        <v>1</v>
      </c>
      <c r="E847" s="7">
        <v>100</v>
      </c>
      <c r="F847" s="7" t="s">
        <v>2</v>
      </c>
      <c r="G847" s="7">
        <v>200</v>
      </c>
      <c r="H847" s="9">
        <v>0.5</v>
      </c>
      <c r="I847" s="7">
        <v>200</v>
      </c>
      <c r="J847" s="9">
        <v>0.5</v>
      </c>
    </row>
    <row r="848" spans="1:10" x14ac:dyDescent="0.3">
      <c r="A848" s="14">
        <v>779165</v>
      </c>
      <c r="B848" s="7" t="s">
        <v>1318</v>
      </c>
      <c r="C848" s="7" t="s">
        <v>58</v>
      </c>
      <c r="D848" s="7" t="s">
        <v>1</v>
      </c>
      <c r="E848" s="7">
        <v>50</v>
      </c>
      <c r="F848" s="7" t="s">
        <v>2</v>
      </c>
      <c r="G848" s="7">
        <v>200</v>
      </c>
      <c r="H848" s="9">
        <v>0.25</v>
      </c>
      <c r="I848" s="7">
        <v>50</v>
      </c>
      <c r="J848" s="9">
        <v>1</v>
      </c>
    </row>
    <row r="849" spans="1:10" x14ac:dyDescent="0.3">
      <c r="A849" s="14">
        <v>779173</v>
      </c>
      <c r="B849" s="7" t="s">
        <v>1319</v>
      </c>
      <c r="C849" s="7" t="s">
        <v>58</v>
      </c>
      <c r="D849" s="7" t="s">
        <v>1</v>
      </c>
      <c r="E849" s="7">
        <v>150</v>
      </c>
      <c r="F849" s="7" t="s">
        <v>2</v>
      </c>
      <c r="G849" s="7">
        <v>200</v>
      </c>
      <c r="H849" s="9">
        <v>0.75</v>
      </c>
      <c r="I849" s="7">
        <v>150</v>
      </c>
      <c r="J849" s="9">
        <v>1</v>
      </c>
    </row>
    <row r="850" spans="1:10" x14ac:dyDescent="0.3">
      <c r="A850" s="14">
        <v>779181</v>
      </c>
      <c r="B850" s="7" t="s">
        <v>1320</v>
      </c>
      <c r="C850" s="7" t="s">
        <v>58</v>
      </c>
      <c r="D850" s="7" t="s">
        <v>1</v>
      </c>
      <c r="E850" s="7">
        <v>200</v>
      </c>
      <c r="F850" s="7" t="s">
        <v>2</v>
      </c>
      <c r="G850" s="7">
        <v>200</v>
      </c>
      <c r="H850" s="9">
        <v>1</v>
      </c>
      <c r="I850" s="7">
        <v>200</v>
      </c>
      <c r="J850" s="9">
        <v>1</v>
      </c>
    </row>
    <row r="851" spans="1:10" x14ac:dyDescent="0.3">
      <c r="A851" s="14">
        <v>779322</v>
      </c>
      <c r="B851" s="7" t="s">
        <v>1440</v>
      </c>
      <c r="C851" s="7" t="s">
        <v>133</v>
      </c>
      <c r="D851" s="7" t="s">
        <v>1</v>
      </c>
      <c r="E851" s="7">
        <v>700</v>
      </c>
      <c r="F851" s="7" t="s">
        <v>2</v>
      </c>
      <c r="G851" s="11">
        <v>1400</v>
      </c>
      <c r="H851" s="9">
        <v>0.5</v>
      </c>
      <c r="I851" s="7">
        <v>1400</v>
      </c>
      <c r="J851" s="9">
        <v>0.5</v>
      </c>
    </row>
    <row r="852" spans="1:10" x14ac:dyDescent="0.3">
      <c r="A852" s="14">
        <v>779470</v>
      </c>
      <c r="B852" s="7" t="s">
        <v>987</v>
      </c>
      <c r="C852" s="7" t="s">
        <v>59</v>
      </c>
      <c r="D852" s="7" t="s">
        <v>1</v>
      </c>
      <c r="E852" s="7">
        <v>500</v>
      </c>
      <c r="F852" s="7" t="s">
        <v>2</v>
      </c>
      <c r="G852" s="7">
        <v>500</v>
      </c>
      <c r="H852" s="9">
        <v>1</v>
      </c>
      <c r="I852" s="7">
        <v>1000</v>
      </c>
      <c r="J852" s="9">
        <v>0.5</v>
      </c>
    </row>
    <row r="853" spans="1:10" x14ac:dyDescent="0.3">
      <c r="A853" s="14">
        <v>779603</v>
      </c>
      <c r="B853" s="7" t="s">
        <v>988</v>
      </c>
      <c r="C853" s="7" t="s">
        <v>59</v>
      </c>
      <c r="D853" s="7" t="s">
        <v>1</v>
      </c>
      <c r="E853" s="7">
        <v>250</v>
      </c>
      <c r="F853" s="7" t="s">
        <v>2</v>
      </c>
      <c r="G853" s="7">
        <v>500</v>
      </c>
      <c r="H853" s="9">
        <v>0.5</v>
      </c>
      <c r="I853" s="7">
        <v>500</v>
      </c>
      <c r="J853" s="9">
        <v>0.5</v>
      </c>
    </row>
    <row r="854" spans="1:10" x14ac:dyDescent="0.3">
      <c r="A854" s="14">
        <v>779611</v>
      </c>
      <c r="B854" s="7" t="s">
        <v>989</v>
      </c>
      <c r="C854" s="7" t="s">
        <v>59</v>
      </c>
      <c r="D854" s="7" t="s">
        <v>1</v>
      </c>
      <c r="E854" s="7">
        <v>500</v>
      </c>
      <c r="F854" s="7" t="s">
        <v>2</v>
      </c>
      <c r="G854" s="7">
        <v>500</v>
      </c>
      <c r="H854" s="9">
        <v>1</v>
      </c>
      <c r="I854" s="7">
        <v>1000</v>
      </c>
      <c r="J854" s="9">
        <v>0.5</v>
      </c>
    </row>
    <row r="855" spans="1:10" x14ac:dyDescent="0.3">
      <c r="A855" s="14">
        <v>779694</v>
      </c>
      <c r="B855" s="7" t="s">
        <v>1321</v>
      </c>
      <c r="C855" s="7" t="s">
        <v>58</v>
      </c>
      <c r="D855" s="7" t="s">
        <v>1</v>
      </c>
      <c r="E855" s="7">
        <v>150</v>
      </c>
      <c r="F855" s="7" t="s">
        <v>2</v>
      </c>
      <c r="G855" s="7">
        <v>200</v>
      </c>
      <c r="H855" s="9">
        <v>0.75</v>
      </c>
      <c r="I855" s="7">
        <v>150</v>
      </c>
      <c r="J855" s="9">
        <v>1</v>
      </c>
    </row>
    <row r="856" spans="1:10" x14ac:dyDescent="0.3">
      <c r="A856" s="14">
        <v>779702</v>
      </c>
      <c r="B856" s="7" t="s">
        <v>1322</v>
      </c>
      <c r="C856" s="7" t="s">
        <v>58</v>
      </c>
      <c r="D856" s="7" t="s">
        <v>1</v>
      </c>
      <c r="E856" s="7">
        <v>200</v>
      </c>
      <c r="F856" s="7" t="s">
        <v>2</v>
      </c>
      <c r="G856" s="7">
        <v>200</v>
      </c>
      <c r="H856" s="9">
        <v>1</v>
      </c>
      <c r="I856" s="7">
        <v>200</v>
      </c>
      <c r="J856" s="9">
        <v>1</v>
      </c>
    </row>
    <row r="857" spans="1:10" x14ac:dyDescent="0.3">
      <c r="A857" s="14">
        <v>779777</v>
      </c>
      <c r="B857" s="7" t="s">
        <v>775</v>
      </c>
      <c r="C857" s="7" t="s">
        <v>42</v>
      </c>
      <c r="D857" s="7" t="s">
        <v>1</v>
      </c>
      <c r="E857" s="7">
        <v>250</v>
      </c>
      <c r="F857" s="7" t="s">
        <v>2</v>
      </c>
      <c r="G857" s="7">
        <v>500</v>
      </c>
      <c r="H857" s="9">
        <v>0.5</v>
      </c>
      <c r="I857" s="7">
        <v>500</v>
      </c>
      <c r="J857" s="9">
        <v>0.5</v>
      </c>
    </row>
    <row r="858" spans="1:10" x14ac:dyDescent="0.3">
      <c r="A858" s="14">
        <v>779785</v>
      </c>
      <c r="B858" s="7" t="s">
        <v>776</v>
      </c>
      <c r="C858" s="7" t="s">
        <v>42</v>
      </c>
      <c r="D858" s="7" t="s">
        <v>1</v>
      </c>
      <c r="E858" s="7">
        <v>500</v>
      </c>
      <c r="F858" s="7" t="s">
        <v>2</v>
      </c>
      <c r="G858" s="7">
        <v>500</v>
      </c>
      <c r="H858" s="9">
        <v>1</v>
      </c>
      <c r="I858" s="7">
        <v>1500</v>
      </c>
      <c r="J858" s="9">
        <v>0.33333333333333331</v>
      </c>
    </row>
    <row r="859" spans="1:10" x14ac:dyDescent="0.3">
      <c r="A859" s="14">
        <v>779843</v>
      </c>
      <c r="B859" s="7" t="s">
        <v>990</v>
      </c>
      <c r="C859" s="7" t="s">
        <v>59</v>
      </c>
      <c r="D859" s="7" t="s">
        <v>1</v>
      </c>
      <c r="E859" s="7">
        <v>250</v>
      </c>
      <c r="F859" s="7" t="s">
        <v>2</v>
      </c>
      <c r="G859" s="7">
        <v>500</v>
      </c>
      <c r="H859" s="9">
        <v>0.5</v>
      </c>
      <c r="I859" s="7">
        <v>500</v>
      </c>
      <c r="J859" s="9">
        <v>0.5</v>
      </c>
    </row>
    <row r="860" spans="1:10" x14ac:dyDescent="0.3">
      <c r="A860" s="14">
        <v>779850</v>
      </c>
      <c r="B860" s="7" t="s">
        <v>991</v>
      </c>
      <c r="C860" s="7" t="s">
        <v>59</v>
      </c>
      <c r="D860" s="7" t="s">
        <v>1</v>
      </c>
      <c r="E860" s="7">
        <v>500</v>
      </c>
      <c r="F860" s="7" t="s">
        <v>2</v>
      </c>
      <c r="G860" s="7">
        <v>500</v>
      </c>
      <c r="H860" s="9">
        <v>1</v>
      </c>
      <c r="I860" s="7">
        <v>1000</v>
      </c>
      <c r="J860" s="9">
        <v>0.5</v>
      </c>
    </row>
    <row r="861" spans="1:10" x14ac:dyDescent="0.3">
      <c r="A861" s="14">
        <v>780106</v>
      </c>
      <c r="B861" s="7" t="s">
        <v>1172</v>
      </c>
      <c r="C861" s="7" t="s">
        <v>43</v>
      </c>
      <c r="D861" s="7" t="s">
        <v>1</v>
      </c>
      <c r="E861" s="7">
        <v>400</v>
      </c>
      <c r="F861" s="7" t="s">
        <v>2</v>
      </c>
      <c r="G861" s="7">
        <v>800</v>
      </c>
      <c r="H861" s="9">
        <v>0.5</v>
      </c>
      <c r="I861" s="7">
        <v>400</v>
      </c>
      <c r="J861" s="9">
        <v>1</v>
      </c>
    </row>
    <row r="862" spans="1:10" x14ac:dyDescent="0.3">
      <c r="A862" s="14">
        <v>780247</v>
      </c>
      <c r="B862" s="7" t="s">
        <v>777</v>
      </c>
      <c r="C862" s="7" t="s">
        <v>42</v>
      </c>
      <c r="D862" s="7" t="s">
        <v>1</v>
      </c>
      <c r="E862" s="7">
        <v>250</v>
      </c>
      <c r="F862" s="7" t="s">
        <v>2</v>
      </c>
      <c r="G862" s="7">
        <v>500</v>
      </c>
      <c r="H862" s="9">
        <v>0.5</v>
      </c>
      <c r="I862" s="7">
        <v>500</v>
      </c>
      <c r="J862" s="9">
        <v>0.5</v>
      </c>
    </row>
    <row r="863" spans="1:10" x14ac:dyDescent="0.3">
      <c r="A863" s="14">
        <v>780262</v>
      </c>
      <c r="B863" s="7" t="s">
        <v>778</v>
      </c>
      <c r="C863" s="7" t="s">
        <v>42</v>
      </c>
      <c r="D863" s="7" t="s">
        <v>1</v>
      </c>
      <c r="E863" s="7">
        <v>500</v>
      </c>
      <c r="F863" s="7" t="s">
        <v>2</v>
      </c>
      <c r="G863" s="7">
        <v>500</v>
      </c>
      <c r="H863" s="9">
        <v>1</v>
      </c>
      <c r="I863" s="7">
        <v>1500</v>
      </c>
      <c r="J863" s="9">
        <v>0.33333333333333331</v>
      </c>
    </row>
    <row r="864" spans="1:10" x14ac:dyDescent="0.3">
      <c r="A864" s="14">
        <v>780320</v>
      </c>
      <c r="B864" s="7" t="s">
        <v>1503</v>
      </c>
      <c r="C864" s="7" t="s">
        <v>131</v>
      </c>
      <c r="D864" s="7" t="s">
        <v>1</v>
      </c>
      <c r="E864" s="11">
        <v>900</v>
      </c>
      <c r="F864" s="11" t="s">
        <v>2</v>
      </c>
      <c r="G864" s="11">
        <v>900</v>
      </c>
      <c r="H864" s="9">
        <v>1</v>
      </c>
      <c r="I864" s="7">
        <v>900</v>
      </c>
      <c r="J864" s="9">
        <v>1</v>
      </c>
    </row>
    <row r="865" spans="1:10" x14ac:dyDescent="0.3">
      <c r="A865" s="14">
        <v>780346</v>
      </c>
      <c r="B865" s="7" t="s">
        <v>381</v>
      </c>
      <c r="C865" s="7" t="s">
        <v>60</v>
      </c>
      <c r="D865" s="7" t="s">
        <v>1</v>
      </c>
      <c r="E865" s="7">
        <v>250</v>
      </c>
      <c r="F865" s="7" t="s">
        <v>2</v>
      </c>
      <c r="G865" s="7">
        <v>250</v>
      </c>
      <c r="H865" s="9">
        <v>1</v>
      </c>
      <c r="I865" s="7">
        <v>250</v>
      </c>
      <c r="J865" s="9">
        <v>1</v>
      </c>
    </row>
    <row r="866" spans="1:10" x14ac:dyDescent="0.3">
      <c r="A866" s="14">
        <v>780353</v>
      </c>
      <c r="B866" s="7" t="s">
        <v>382</v>
      </c>
      <c r="C866" s="7" t="s">
        <v>60</v>
      </c>
      <c r="D866" s="7" t="s">
        <v>1</v>
      </c>
      <c r="E866" s="7">
        <v>250</v>
      </c>
      <c r="F866" s="7" t="s">
        <v>2</v>
      </c>
      <c r="G866" s="7">
        <v>250</v>
      </c>
      <c r="H866" s="9">
        <v>1</v>
      </c>
      <c r="I866" s="7">
        <v>250</v>
      </c>
      <c r="J866" s="9">
        <v>1</v>
      </c>
    </row>
    <row r="867" spans="1:10" x14ac:dyDescent="0.3">
      <c r="A867" s="14">
        <v>780361</v>
      </c>
      <c r="B867" s="7" t="s">
        <v>992</v>
      </c>
      <c r="C867" s="7" t="s">
        <v>59</v>
      </c>
      <c r="D867" s="7" t="s">
        <v>1</v>
      </c>
      <c r="E867" s="7">
        <v>500</v>
      </c>
      <c r="F867" s="7" t="s">
        <v>2</v>
      </c>
      <c r="G867" s="7">
        <v>500</v>
      </c>
      <c r="H867" s="9">
        <v>1</v>
      </c>
      <c r="I867" s="7">
        <v>1000</v>
      </c>
      <c r="J867" s="9">
        <v>0.5</v>
      </c>
    </row>
    <row r="868" spans="1:10" x14ac:dyDescent="0.3">
      <c r="A868" s="14">
        <v>780379</v>
      </c>
      <c r="B868" s="7" t="s">
        <v>993</v>
      </c>
      <c r="C868" s="7" t="s">
        <v>59</v>
      </c>
      <c r="D868" s="7" t="s">
        <v>1</v>
      </c>
      <c r="E868" s="7">
        <v>250</v>
      </c>
      <c r="F868" s="7" t="s">
        <v>2</v>
      </c>
      <c r="G868" s="7">
        <v>500</v>
      </c>
      <c r="H868" s="9">
        <v>0.5</v>
      </c>
      <c r="I868" s="7">
        <v>500</v>
      </c>
      <c r="J868" s="9">
        <v>0.5</v>
      </c>
    </row>
    <row r="869" spans="1:10" x14ac:dyDescent="0.3">
      <c r="A869" s="14">
        <v>780387</v>
      </c>
      <c r="B869" s="7" t="s">
        <v>994</v>
      </c>
      <c r="C869" s="7" t="s">
        <v>59</v>
      </c>
      <c r="D869" s="7" t="s">
        <v>1</v>
      </c>
      <c r="E869" s="7">
        <v>125</v>
      </c>
      <c r="F869" s="7" t="s">
        <v>2</v>
      </c>
      <c r="G869" s="7">
        <v>500</v>
      </c>
      <c r="H869" s="9">
        <v>0.25</v>
      </c>
      <c r="I869" s="7">
        <v>250</v>
      </c>
      <c r="J869" s="9">
        <v>0.5</v>
      </c>
    </row>
    <row r="870" spans="1:10" x14ac:dyDescent="0.3">
      <c r="A870" s="14">
        <v>780403</v>
      </c>
      <c r="B870" s="7" t="s">
        <v>1323</v>
      </c>
      <c r="C870" s="7" t="s">
        <v>58</v>
      </c>
      <c r="D870" s="7" t="s">
        <v>1</v>
      </c>
      <c r="E870" s="7">
        <v>50</v>
      </c>
      <c r="F870" s="7" t="s">
        <v>2</v>
      </c>
      <c r="G870" s="7">
        <v>200</v>
      </c>
      <c r="H870" s="9">
        <v>0.25</v>
      </c>
      <c r="I870" s="7">
        <v>50</v>
      </c>
      <c r="J870" s="9">
        <v>1</v>
      </c>
    </row>
    <row r="871" spans="1:10" x14ac:dyDescent="0.3">
      <c r="A871" s="14">
        <v>780478</v>
      </c>
      <c r="B871" s="7" t="s">
        <v>3227</v>
      </c>
      <c r="C871" s="7" t="s">
        <v>73</v>
      </c>
      <c r="D871" s="7" t="s">
        <v>1</v>
      </c>
      <c r="E871" s="7">
        <v>100</v>
      </c>
      <c r="F871" s="7" t="s">
        <v>2</v>
      </c>
      <c r="G871" s="7">
        <v>400</v>
      </c>
      <c r="H871" s="9">
        <v>0.25</v>
      </c>
      <c r="I871" s="7">
        <v>200</v>
      </c>
      <c r="J871" s="9">
        <v>0.5</v>
      </c>
    </row>
    <row r="872" spans="1:10" x14ac:dyDescent="0.3">
      <c r="A872" s="14">
        <v>780536</v>
      </c>
      <c r="B872" s="7" t="s">
        <v>692</v>
      </c>
      <c r="C872" s="7" t="s">
        <v>45</v>
      </c>
      <c r="D872" s="7" t="s">
        <v>4</v>
      </c>
      <c r="E872" s="7">
        <v>500</v>
      </c>
      <c r="F872" s="7" t="s">
        <v>2</v>
      </c>
      <c r="G872" s="7">
        <v>3000</v>
      </c>
      <c r="H872" s="9">
        <v>0.1666667</v>
      </c>
      <c r="I872" s="7">
        <v>1750</v>
      </c>
      <c r="J872" s="9">
        <v>0.2857142857142857</v>
      </c>
    </row>
    <row r="873" spans="1:10" x14ac:dyDescent="0.3">
      <c r="A873" s="14">
        <v>780544</v>
      </c>
      <c r="B873" s="7" t="s">
        <v>693</v>
      </c>
      <c r="C873" s="7" t="s">
        <v>45</v>
      </c>
      <c r="D873" s="7" t="s">
        <v>4</v>
      </c>
      <c r="E873" s="7">
        <v>1000</v>
      </c>
      <c r="F873" s="7" t="s">
        <v>2</v>
      </c>
      <c r="G873" s="7">
        <v>3000</v>
      </c>
      <c r="H873" s="9">
        <v>0.3333333</v>
      </c>
      <c r="I873" s="7">
        <v>4000</v>
      </c>
      <c r="J873" s="9">
        <v>0.25</v>
      </c>
    </row>
    <row r="874" spans="1:10" x14ac:dyDescent="0.3">
      <c r="A874" s="14">
        <v>780551</v>
      </c>
      <c r="B874" s="7" t="s">
        <v>694</v>
      </c>
      <c r="C874" s="7" t="s">
        <v>45</v>
      </c>
      <c r="D874" s="7" t="s">
        <v>4</v>
      </c>
      <c r="E874" s="7">
        <v>2000</v>
      </c>
      <c r="F874" s="7" t="s">
        <v>2</v>
      </c>
      <c r="G874" s="7">
        <v>3000</v>
      </c>
      <c r="H874" s="9">
        <v>0.66666669999999995</v>
      </c>
      <c r="I874" s="7">
        <v>6000</v>
      </c>
      <c r="J874" s="9">
        <v>0.33333333333333331</v>
      </c>
    </row>
    <row r="875" spans="1:10" x14ac:dyDescent="0.3">
      <c r="A875" s="14">
        <v>780619</v>
      </c>
      <c r="B875" s="7" t="s">
        <v>863</v>
      </c>
      <c r="C875" s="7" t="s">
        <v>46</v>
      </c>
      <c r="D875" s="7" t="s">
        <v>4</v>
      </c>
      <c r="E875" s="7">
        <v>500</v>
      </c>
      <c r="F875" s="7" t="s">
        <v>2</v>
      </c>
      <c r="G875" s="7">
        <v>2000</v>
      </c>
      <c r="H875" s="9">
        <v>0.25</v>
      </c>
      <c r="I875" s="7">
        <v>500</v>
      </c>
      <c r="J875" s="9">
        <v>1</v>
      </c>
    </row>
    <row r="876" spans="1:10" x14ac:dyDescent="0.3">
      <c r="A876" s="14">
        <v>780627</v>
      </c>
      <c r="B876" s="7" t="s">
        <v>864</v>
      </c>
      <c r="C876" s="7" t="s">
        <v>46</v>
      </c>
      <c r="D876" s="7" t="s">
        <v>4</v>
      </c>
      <c r="E876" s="7">
        <v>500</v>
      </c>
      <c r="F876" s="7" t="s">
        <v>2</v>
      </c>
      <c r="G876" s="7">
        <v>2000</v>
      </c>
      <c r="H876" s="9">
        <v>0.25</v>
      </c>
      <c r="I876" s="7">
        <v>500</v>
      </c>
      <c r="J876" s="9">
        <v>1</v>
      </c>
    </row>
    <row r="877" spans="1:10" x14ac:dyDescent="0.3">
      <c r="A877" s="14">
        <v>780635</v>
      </c>
      <c r="B877" s="7" t="s">
        <v>865</v>
      </c>
      <c r="C877" s="7" t="s">
        <v>46</v>
      </c>
      <c r="D877" s="7" t="s">
        <v>4</v>
      </c>
      <c r="E877" s="7">
        <v>1000</v>
      </c>
      <c r="F877" s="7" t="s">
        <v>2</v>
      </c>
      <c r="G877" s="7">
        <v>2000</v>
      </c>
      <c r="H877" s="9">
        <v>0.5</v>
      </c>
      <c r="I877" s="7">
        <v>2000</v>
      </c>
      <c r="J877" s="9">
        <v>0.5</v>
      </c>
    </row>
    <row r="878" spans="1:10" x14ac:dyDescent="0.3">
      <c r="A878" s="14">
        <v>780643</v>
      </c>
      <c r="B878" s="7" t="s">
        <v>866</v>
      </c>
      <c r="C878" s="7" t="s">
        <v>46</v>
      </c>
      <c r="D878" s="7" t="s">
        <v>4</v>
      </c>
      <c r="E878" s="7">
        <v>1000</v>
      </c>
      <c r="F878" s="7" t="s">
        <v>2</v>
      </c>
      <c r="G878" s="7">
        <v>2000</v>
      </c>
      <c r="H878" s="9">
        <v>0.5</v>
      </c>
      <c r="I878" s="7">
        <v>2000</v>
      </c>
      <c r="J878" s="9">
        <v>0.5</v>
      </c>
    </row>
    <row r="879" spans="1:10" x14ac:dyDescent="0.3">
      <c r="A879" s="14">
        <v>780650</v>
      </c>
      <c r="B879" s="7" t="s">
        <v>867</v>
      </c>
      <c r="C879" s="7" t="s">
        <v>46</v>
      </c>
      <c r="D879" s="7" t="s">
        <v>4</v>
      </c>
      <c r="E879" s="7">
        <v>2000</v>
      </c>
      <c r="F879" s="7" t="s">
        <v>2</v>
      </c>
      <c r="G879" s="7">
        <v>2000</v>
      </c>
      <c r="H879" s="9">
        <v>1</v>
      </c>
      <c r="I879" s="7">
        <v>3000</v>
      </c>
      <c r="J879" s="9">
        <v>0.66666666666666663</v>
      </c>
    </row>
    <row r="880" spans="1:10" x14ac:dyDescent="0.3">
      <c r="A880" s="14">
        <v>780668</v>
      </c>
      <c r="B880" s="7" t="s">
        <v>440</v>
      </c>
      <c r="C880" s="7" t="s">
        <v>15</v>
      </c>
      <c r="D880" s="7" t="s">
        <v>1</v>
      </c>
      <c r="E880" s="7">
        <v>200</v>
      </c>
      <c r="F880" s="7" t="s">
        <v>2</v>
      </c>
      <c r="G880" s="7">
        <v>100</v>
      </c>
      <c r="H880" s="9">
        <v>2</v>
      </c>
      <c r="I880" s="7">
        <v>200</v>
      </c>
      <c r="J880" s="9">
        <v>1</v>
      </c>
    </row>
    <row r="881" spans="1:10" x14ac:dyDescent="0.3">
      <c r="A881" s="14">
        <v>780676</v>
      </c>
      <c r="B881" s="7" t="s">
        <v>1469</v>
      </c>
      <c r="C881" s="7" t="s">
        <v>123</v>
      </c>
      <c r="D881" s="7" t="s">
        <v>1</v>
      </c>
      <c r="E881" s="7">
        <v>200</v>
      </c>
      <c r="F881" s="7" t="s">
        <v>2</v>
      </c>
      <c r="G881" s="11">
        <v>200</v>
      </c>
      <c r="H881" s="9">
        <v>1</v>
      </c>
      <c r="I881" s="7">
        <v>200</v>
      </c>
      <c r="J881" s="9">
        <v>1</v>
      </c>
    </row>
    <row r="882" spans="1:10" x14ac:dyDescent="0.3">
      <c r="A882" s="14">
        <v>780957</v>
      </c>
      <c r="B882" s="7" t="s">
        <v>868</v>
      </c>
      <c r="C882" s="7" t="s">
        <v>46</v>
      </c>
      <c r="D882" s="7" t="s">
        <v>4</v>
      </c>
      <c r="E882" s="7">
        <v>500</v>
      </c>
      <c r="F882" s="7" t="s">
        <v>2</v>
      </c>
      <c r="G882" s="7">
        <v>2000</v>
      </c>
      <c r="H882" s="9">
        <v>0.25</v>
      </c>
      <c r="I882" s="7">
        <v>500</v>
      </c>
      <c r="J882" s="9">
        <v>1</v>
      </c>
    </row>
    <row r="883" spans="1:10" x14ac:dyDescent="0.3">
      <c r="A883" s="14">
        <v>780965</v>
      </c>
      <c r="B883" s="7" t="s">
        <v>869</v>
      </c>
      <c r="C883" s="7" t="s">
        <v>46</v>
      </c>
      <c r="D883" s="7" t="s">
        <v>4</v>
      </c>
      <c r="E883" s="7">
        <v>1000</v>
      </c>
      <c r="F883" s="7" t="s">
        <v>2</v>
      </c>
      <c r="G883" s="7">
        <v>2000</v>
      </c>
      <c r="H883" s="9">
        <v>0.5</v>
      </c>
      <c r="I883" s="7">
        <v>2000</v>
      </c>
      <c r="J883" s="9">
        <v>0.5</v>
      </c>
    </row>
    <row r="884" spans="1:10" x14ac:dyDescent="0.3">
      <c r="A884" s="14">
        <v>780973</v>
      </c>
      <c r="B884" s="7" t="s">
        <v>870</v>
      </c>
      <c r="C884" s="7" t="s">
        <v>46</v>
      </c>
      <c r="D884" s="7" t="s">
        <v>4</v>
      </c>
      <c r="E884" s="7">
        <v>2000</v>
      </c>
      <c r="F884" s="7" t="s">
        <v>2</v>
      </c>
      <c r="G884" s="7">
        <v>2000</v>
      </c>
      <c r="H884" s="9">
        <v>1</v>
      </c>
      <c r="I884" s="7">
        <v>3000</v>
      </c>
      <c r="J884" s="9">
        <v>0.66666666666666663</v>
      </c>
    </row>
    <row r="885" spans="1:10" x14ac:dyDescent="0.3">
      <c r="A885" s="14">
        <v>780981</v>
      </c>
      <c r="B885" s="7" t="s">
        <v>551</v>
      </c>
      <c r="C885" s="7" t="s">
        <v>0</v>
      </c>
      <c r="D885" s="7" t="s">
        <v>1</v>
      </c>
      <c r="E885" s="7">
        <v>1000</v>
      </c>
      <c r="F885" s="7" t="s">
        <v>2</v>
      </c>
      <c r="G885" s="7">
        <v>1500</v>
      </c>
      <c r="H885" s="9">
        <v>0.66666666666666663</v>
      </c>
      <c r="I885" s="7">
        <v>3500</v>
      </c>
      <c r="J885" s="9">
        <v>0.2857142857142857</v>
      </c>
    </row>
    <row r="886" spans="1:10" x14ac:dyDescent="0.3">
      <c r="A886" s="14">
        <v>780999</v>
      </c>
      <c r="B886" s="7" t="s">
        <v>676</v>
      </c>
      <c r="C886" s="7" t="s">
        <v>45</v>
      </c>
      <c r="D886" s="7" t="s">
        <v>1</v>
      </c>
      <c r="E886" s="7">
        <v>125</v>
      </c>
      <c r="F886" s="7" t="s">
        <v>2</v>
      </c>
      <c r="G886" s="7">
        <v>1500</v>
      </c>
      <c r="H886" s="9">
        <v>8.3333333333333329E-2</v>
      </c>
      <c r="I886" s="7">
        <v>437.5</v>
      </c>
      <c r="J886" s="9">
        <v>0.2857142857142857</v>
      </c>
    </row>
    <row r="887" spans="1:10" x14ac:dyDescent="0.3">
      <c r="A887" s="14">
        <v>781005</v>
      </c>
      <c r="B887" s="7" t="s">
        <v>677</v>
      </c>
      <c r="C887" s="7" t="s">
        <v>45</v>
      </c>
      <c r="D887" s="7" t="s">
        <v>1</v>
      </c>
      <c r="E887" s="7">
        <v>250</v>
      </c>
      <c r="F887" s="7" t="s">
        <v>2</v>
      </c>
      <c r="G887" s="7">
        <v>1500</v>
      </c>
      <c r="H887" s="9">
        <v>0.16666666666666666</v>
      </c>
      <c r="I887" s="7">
        <v>875</v>
      </c>
      <c r="J887" s="9">
        <v>0.2857142857142857</v>
      </c>
    </row>
    <row r="888" spans="1:10" x14ac:dyDescent="0.3">
      <c r="A888" s="14">
        <v>781062</v>
      </c>
      <c r="B888" s="7" t="s">
        <v>678</v>
      </c>
      <c r="C888" s="7" t="s">
        <v>45</v>
      </c>
      <c r="D888" s="7" t="s">
        <v>1</v>
      </c>
      <c r="E888" s="7">
        <v>500</v>
      </c>
      <c r="F888" s="7" t="s">
        <v>2</v>
      </c>
      <c r="G888" s="7">
        <v>1500</v>
      </c>
      <c r="H888" s="9">
        <v>0.33333333333333331</v>
      </c>
      <c r="I888" s="7">
        <v>1750</v>
      </c>
      <c r="J888" s="9">
        <v>0.2857142857142857</v>
      </c>
    </row>
    <row r="889" spans="1:10" x14ac:dyDescent="0.3">
      <c r="A889" s="14">
        <v>782086</v>
      </c>
      <c r="B889" s="7" t="s">
        <v>1434</v>
      </c>
      <c r="C889" s="7" t="s">
        <v>124</v>
      </c>
      <c r="D889" s="7" t="s">
        <v>1</v>
      </c>
      <c r="E889" s="7">
        <v>500</v>
      </c>
      <c r="F889" s="7" t="s">
        <v>2</v>
      </c>
      <c r="G889" s="11">
        <v>1800</v>
      </c>
      <c r="H889" s="9">
        <v>0.27777777777777779</v>
      </c>
      <c r="I889" s="7">
        <v>1800</v>
      </c>
      <c r="J889" s="9">
        <v>0.27777777777777779</v>
      </c>
    </row>
    <row r="890" spans="1:10" x14ac:dyDescent="0.3">
      <c r="A890" s="14">
        <v>782110</v>
      </c>
      <c r="B890" s="7" t="s">
        <v>695</v>
      </c>
      <c r="C890" s="7" t="s">
        <v>45</v>
      </c>
      <c r="D890" s="7" t="s">
        <v>4</v>
      </c>
      <c r="E890" s="7">
        <v>1000</v>
      </c>
      <c r="F890" s="7" t="s">
        <v>2</v>
      </c>
      <c r="G890" s="7">
        <v>3000</v>
      </c>
      <c r="H890" s="9">
        <v>0.3333333</v>
      </c>
      <c r="I890" s="7">
        <v>4000</v>
      </c>
      <c r="J890" s="9">
        <v>0.25</v>
      </c>
    </row>
    <row r="891" spans="1:10" x14ac:dyDescent="0.3">
      <c r="A891" s="14">
        <v>782128</v>
      </c>
      <c r="B891" s="7" t="s">
        <v>696</v>
      </c>
      <c r="C891" s="7" t="s">
        <v>45</v>
      </c>
      <c r="D891" s="7" t="s">
        <v>4</v>
      </c>
      <c r="E891" s="7">
        <v>2000</v>
      </c>
      <c r="F891" s="7" t="s">
        <v>2</v>
      </c>
      <c r="G891" s="7">
        <v>3000</v>
      </c>
      <c r="H891" s="9">
        <v>0.66666669999999995</v>
      </c>
      <c r="I891" s="7">
        <v>6000</v>
      </c>
      <c r="J891" s="9">
        <v>0.33333333333333331</v>
      </c>
    </row>
    <row r="892" spans="1:10" x14ac:dyDescent="0.3">
      <c r="A892" s="14">
        <v>782144</v>
      </c>
      <c r="B892" s="7" t="s">
        <v>1012</v>
      </c>
      <c r="C892" s="7" t="s">
        <v>63</v>
      </c>
      <c r="D892" s="7" t="s">
        <v>1</v>
      </c>
      <c r="E892" s="7">
        <v>250</v>
      </c>
      <c r="F892" s="7" t="s">
        <v>2</v>
      </c>
      <c r="G892" s="7">
        <v>300</v>
      </c>
      <c r="H892" s="9">
        <v>0.83333330000000005</v>
      </c>
      <c r="I892" s="7">
        <v>250</v>
      </c>
      <c r="J892" s="9">
        <v>1</v>
      </c>
    </row>
    <row r="893" spans="1:10" x14ac:dyDescent="0.3">
      <c r="A893" s="14">
        <v>782151</v>
      </c>
      <c r="B893" s="7" t="s">
        <v>1013</v>
      </c>
      <c r="C893" s="7" t="s">
        <v>63</v>
      </c>
      <c r="D893" s="7" t="s">
        <v>1</v>
      </c>
      <c r="E893" s="7">
        <v>500</v>
      </c>
      <c r="F893" s="7" t="s">
        <v>2</v>
      </c>
      <c r="G893" s="7">
        <v>300</v>
      </c>
      <c r="H893" s="9">
        <v>1.6666669999999999</v>
      </c>
      <c r="I893" s="7">
        <v>500</v>
      </c>
      <c r="J893" s="9">
        <v>1</v>
      </c>
    </row>
    <row r="894" spans="1:10" x14ac:dyDescent="0.3">
      <c r="A894" s="14">
        <v>782276</v>
      </c>
      <c r="B894" s="7" t="s">
        <v>1139</v>
      </c>
      <c r="C894" s="7" t="s">
        <v>55</v>
      </c>
      <c r="D894" s="7" t="s">
        <v>1</v>
      </c>
      <c r="E894" s="7">
        <v>250</v>
      </c>
      <c r="F894" s="7" t="s">
        <v>2</v>
      </c>
      <c r="G894" s="7">
        <v>1000</v>
      </c>
      <c r="H894" s="9">
        <v>0.25</v>
      </c>
      <c r="I894" s="7">
        <v>500</v>
      </c>
      <c r="J894" s="9">
        <v>0.5</v>
      </c>
    </row>
    <row r="895" spans="1:10" x14ac:dyDescent="0.3">
      <c r="A895" s="14">
        <v>782409</v>
      </c>
      <c r="B895" s="7" t="s">
        <v>1140</v>
      </c>
      <c r="C895" s="7" t="s">
        <v>55</v>
      </c>
      <c r="D895" s="7" t="s">
        <v>1</v>
      </c>
      <c r="E895" s="7">
        <v>500</v>
      </c>
      <c r="F895" s="7" t="s">
        <v>2</v>
      </c>
      <c r="G895" s="7">
        <v>1000</v>
      </c>
      <c r="H895" s="9">
        <v>0.5</v>
      </c>
      <c r="I895" s="7">
        <v>1000</v>
      </c>
      <c r="J895" s="9">
        <v>0.5</v>
      </c>
    </row>
    <row r="896" spans="1:10" x14ac:dyDescent="0.3">
      <c r="A896" s="14">
        <v>782417</v>
      </c>
      <c r="B896" s="7" t="s">
        <v>1141</v>
      </c>
      <c r="C896" s="7" t="s">
        <v>55</v>
      </c>
      <c r="D896" s="7" t="s">
        <v>1</v>
      </c>
      <c r="E896" s="7">
        <v>750</v>
      </c>
      <c r="F896" s="7" t="s">
        <v>2</v>
      </c>
      <c r="G896" s="7">
        <v>1000</v>
      </c>
      <c r="H896" s="9">
        <v>0.75</v>
      </c>
      <c r="I896" s="7">
        <v>1500</v>
      </c>
      <c r="J896" s="9">
        <v>0.5</v>
      </c>
    </row>
    <row r="897" spans="1:10" x14ac:dyDescent="0.3">
      <c r="A897" s="14">
        <v>782466</v>
      </c>
      <c r="B897" s="7" t="s">
        <v>792</v>
      </c>
      <c r="C897" s="7" t="s">
        <v>42</v>
      </c>
      <c r="D897" s="7" t="s">
        <v>4</v>
      </c>
      <c r="E897" s="7">
        <v>750</v>
      </c>
      <c r="F897" s="7" t="s">
        <v>2</v>
      </c>
      <c r="G897" s="7">
        <v>3000</v>
      </c>
      <c r="H897" s="9">
        <v>0.25</v>
      </c>
      <c r="I897" s="7">
        <v>2250</v>
      </c>
      <c r="J897" s="9">
        <v>0.33333333333333331</v>
      </c>
    </row>
    <row r="898" spans="1:10" x14ac:dyDescent="0.3">
      <c r="A898" s="14">
        <v>782474</v>
      </c>
      <c r="B898" s="7" t="s">
        <v>793</v>
      </c>
      <c r="C898" s="7" t="s">
        <v>42</v>
      </c>
      <c r="D898" s="7" t="s">
        <v>4</v>
      </c>
      <c r="E898" s="7">
        <v>1500</v>
      </c>
      <c r="F898" s="7" t="s">
        <v>2</v>
      </c>
      <c r="G898" s="7">
        <v>3000</v>
      </c>
      <c r="H898" s="9">
        <v>0.5</v>
      </c>
      <c r="I898" s="7">
        <v>4500</v>
      </c>
      <c r="J898" s="9">
        <v>0.33333333333333331</v>
      </c>
    </row>
    <row r="899" spans="1:10" x14ac:dyDescent="0.3">
      <c r="A899" s="14">
        <v>782482</v>
      </c>
      <c r="B899" s="7" t="s">
        <v>454</v>
      </c>
      <c r="C899" s="7" t="s">
        <v>28</v>
      </c>
      <c r="D899" s="7" t="s">
        <v>1</v>
      </c>
      <c r="E899" s="7">
        <v>50</v>
      </c>
      <c r="F899" s="7" t="s">
        <v>2</v>
      </c>
      <c r="G899" s="7">
        <v>200</v>
      </c>
      <c r="H899" s="9">
        <v>0.25</v>
      </c>
      <c r="I899" s="7">
        <v>50</v>
      </c>
      <c r="J899" s="9">
        <v>1</v>
      </c>
    </row>
    <row r="900" spans="1:10" x14ac:dyDescent="0.3">
      <c r="A900" s="14">
        <v>782490</v>
      </c>
      <c r="B900" s="7" t="s">
        <v>455</v>
      </c>
      <c r="C900" s="7" t="s">
        <v>28</v>
      </c>
      <c r="D900" s="7" t="s">
        <v>1</v>
      </c>
      <c r="E900" s="7">
        <v>100</v>
      </c>
      <c r="F900" s="7" t="s">
        <v>2</v>
      </c>
      <c r="G900" s="7">
        <v>200</v>
      </c>
      <c r="H900" s="9">
        <v>0.5</v>
      </c>
      <c r="I900" s="7">
        <v>150</v>
      </c>
      <c r="J900" s="9">
        <v>0.66666666666666663</v>
      </c>
    </row>
    <row r="901" spans="1:10" x14ac:dyDescent="0.3">
      <c r="A901" s="14">
        <v>782508</v>
      </c>
      <c r="B901" s="7" t="s">
        <v>697</v>
      </c>
      <c r="C901" s="7" t="s">
        <v>45</v>
      </c>
      <c r="D901" s="7" t="s">
        <v>4</v>
      </c>
      <c r="E901" s="7">
        <v>1000</v>
      </c>
      <c r="F901" s="7" t="s">
        <v>2</v>
      </c>
      <c r="G901" s="7">
        <v>3000</v>
      </c>
      <c r="H901" s="9">
        <v>0.3333333</v>
      </c>
      <c r="I901" s="7">
        <v>4000</v>
      </c>
      <c r="J901" s="9">
        <v>0.25</v>
      </c>
    </row>
    <row r="902" spans="1:10" x14ac:dyDescent="0.3">
      <c r="A902" s="14">
        <v>782516</v>
      </c>
      <c r="B902" s="7" t="s">
        <v>698</v>
      </c>
      <c r="C902" s="7" t="s">
        <v>45</v>
      </c>
      <c r="D902" s="7" t="s">
        <v>4</v>
      </c>
      <c r="E902" s="7">
        <v>2000</v>
      </c>
      <c r="F902" s="7" t="s">
        <v>2</v>
      </c>
      <c r="G902" s="7">
        <v>3000</v>
      </c>
      <c r="H902" s="9">
        <v>0.66666669999999995</v>
      </c>
      <c r="I902" s="7">
        <v>6000</v>
      </c>
      <c r="J902" s="9">
        <v>0.33333333333333331</v>
      </c>
    </row>
    <row r="903" spans="1:10" x14ac:dyDescent="0.3">
      <c r="A903" s="14">
        <v>782524</v>
      </c>
      <c r="B903" s="7" t="s">
        <v>699</v>
      </c>
      <c r="C903" s="7" t="s">
        <v>45</v>
      </c>
      <c r="D903" s="7" t="s">
        <v>4</v>
      </c>
      <c r="E903" s="7">
        <v>500</v>
      </c>
      <c r="F903" s="7" t="s">
        <v>2</v>
      </c>
      <c r="G903" s="7">
        <v>3000</v>
      </c>
      <c r="H903" s="9">
        <v>0.1666667</v>
      </c>
      <c r="I903" s="7">
        <v>1750</v>
      </c>
      <c r="J903" s="9">
        <v>0.2857142857142857</v>
      </c>
    </row>
    <row r="904" spans="1:10" x14ac:dyDescent="0.3">
      <c r="A904" s="14">
        <v>782532</v>
      </c>
      <c r="B904" s="7" t="s">
        <v>700</v>
      </c>
      <c r="C904" s="7" t="s">
        <v>45</v>
      </c>
      <c r="D904" s="7" t="s">
        <v>4</v>
      </c>
      <c r="E904" s="7">
        <v>1000</v>
      </c>
      <c r="F904" s="7" t="s">
        <v>2</v>
      </c>
      <c r="G904" s="7">
        <v>3000</v>
      </c>
      <c r="H904" s="9">
        <v>0.3333333</v>
      </c>
      <c r="I904" s="7">
        <v>4000</v>
      </c>
      <c r="J904" s="9">
        <v>0.25</v>
      </c>
    </row>
    <row r="905" spans="1:10" x14ac:dyDescent="0.3">
      <c r="A905" s="14">
        <v>782540</v>
      </c>
      <c r="B905" s="7" t="s">
        <v>701</v>
      </c>
      <c r="C905" s="7" t="s">
        <v>45</v>
      </c>
      <c r="D905" s="7" t="s">
        <v>4</v>
      </c>
      <c r="E905" s="7">
        <v>2000</v>
      </c>
      <c r="F905" s="7" t="s">
        <v>2</v>
      </c>
      <c r="G905" s="7">
        <v>3000</v>
      </c>
      <c r="H905" s="9">
        <v>0.66666669999999995</v>
      </c>
      <c r="I905" s="7">
        <v>6000</v>
      </c>
      <c r="J905" s="9">
        <v>0.33333333333333331</v>
      </c>
    </row>
    <row r="906" spans="1:10" x14ac:dyDescent="0.3">
      <c r="A906" s="14">
        <v>782557</v>
      </c>
      <c r="B906" s="7" t="s">
        <v>702</v>
      </c>
      <c r="C906" s="7" t="s">
        <v>45</v>
      </c>
      <c r="D906" s="7" t="s">
        <v>4</v>
      </c>
      <c r="E906" s="7">
        <v>1000</v>
      </c>
      <c r="F906" s="7" t="s">
        <v>2</v>
      </c>
      <c r="G906" s="7">
        <v>3000</v>
      </c>
      <c r="H906" s="9">
        <v>0.3333333</v>
      </c>
      <c r="I906" s="7">
        <v>4000</v>
      </c>
      <c r="J906" s="9">
        <v>0.25</v>
      </c>
    </row>
    <row r="907" spans="1:10" x14ac:dyDescent="0.3">
      <c r="A907" s="14">
        <v>782565</v>
      </c>
      <c r="B907" s="7" t="s">
        <v>794</v>
      </c>
      <c r="C907" s="7" t="s">
        <v>42</v>
      </c>
      <c r="D907" s="7" t="s">
        <v>4</v>
      </c>
      <c r="E907" s="7">
        <v>750</v>
      </c>
      <c r="F907" s="7" t="s">
        <v>2</v>
      </c>
      <c r="G907" s="7">
        <v>3000</v>
      </c>
      <c r="H907" s="9">
        <v>0.25</v>
      </c>
      <c r="I907" s="7">
        <v>2250</v>
      </c>
      <c r="J907" s="9">
        <v>0.33333333333333331</v>
      </c>
    </row>
    <row r="908" spans="1:10" x14ac:dyDescent="0.3">
      <c r="A908" s="14">
        <v>782573</v>
      </c>
      <c r="B908" s="7" t="s">
        <v>795</v>
      </c>
      <c r="C908" s="7" t="s">
        <v>42</v>
      </c>
      <c r="D908" s="7" t="s">
        <v>4</v>
      </c>
      <c r="E908" s="7">
        <v>1500</v>
      </c>
      <c r="F908" s="7" t="s">
        <v>2</v>
      </c>
      <c r="G908" s="7">
        <v>3000</v>
      </c>
      <c r="H908" s="9">
        <v>0.5</v>
      </c>
      <c r="I908" s="7">
        <v>4500</v>
      </c>
      <c r="J908" s="9">
        <v>0.33333333333333331</v>
      </c>
    </row>
    <row r="909" spans="1:10" x14ac:dyDescent="0.3">
      <c r="A909" s="14">
        <v>782615</v>
      </c>
      <c r="B909" s="7" t="s">
        <v>383</v>
      </c>
      <c r="C909" s="7" t="s">
        <v>60</v>
      </c>
      <c r="D909" s="7" t="s">
        <v>1</v>
      </c>
      <c r="E909" s="7">
        <v>250</v>
      </c>
      <c r="F909" s="7" t="s">
        <v>2</v>
      </c>
      <c r="G909" s="7">
        <v>250</v>
      </c>
      <c r="H909" s="9">
        <v>1</v>
      </c>
      <c r="I909" s="7">
        <v>250</v>
      </c>
      <c r="J909" s="9">
        <v>1</v>
      </c>
    </row>
    <row r="910" spans="1:10" x14ac:dyDescent="0.3">
      <c r="A910" s="14">
        <v>782631</v>
      </c>
      <c r="B910" s="7" t="s">
        <v>1247</v>
      </c>
      <c r="C910" s="7" t="s">
        <v>11</v>
      </c>
      <c r="D910" s="7" t="s">
        <v>4</v>
      </c>
      <c r="E910" s="7">
        <v>2000000</v>
      </c>
      <c r="F910" s="7" t="s">
        <v>12</v>
      </c>
      <c r="G910" s="7">
        <v>9000000</v>
      </c>
      <c r="H910" s="9">
        <v>0.22222222222222221</v>
      </c>
      <c r="I910" s="11">
        <v>8000000</v>
      </c>
      <c r="J910" s="9">
        <v>0.25</v>
      </c>
    </row>
    <row r="911" spans="1:10" x14ac:dyDescent="0.3">
      <c r="A911" s="14">
        <v>782649</v>
      </c>
      <c r="B911" s="7" t="s">
        <v>679</v>
      </c>
      <c r="C911" s="7" t="s">
        <v>45</v>
      </c>
      <c r="D911" s="7" t="s">
        <v>1</v>
      </c>
      <c r="E911" s="7">
        <v>875</v>
      </c>
      <c r="F911" s="7" t="s">
        <v>2</v>
      </c>
      <c r="G911" s="7">
        <v>1500</v>
      </c>
      <c r="H911" s="9">
        <v>0.58333333333333337</v>
      </c>
      <c r="I911" s="7">
        <v>2625</v>
      </c>
      <c r="J911" s="9">
        <v>0.33333333333333331</v>
      </c>
    </row>
    <row r="912" spans="1:10" x14ac:dyDescent="0.3">
      <c r="A912" s="14">
        <v>783035</v>
      </c>
      <c r="B912" s="7" t="s">
        <v>1155</v>
      </c>
      <c r="C912" s="7" t="s">
        <v>55</v>
      </c>
      <c r="D912" s="7" t="s">
        <v>4</v>
      </c>
      <c r="E912" s="7">
        <v>200</v>
      </c>
      <c r="F912" s="7" t="s">
        <v>2</v>
      </c>
      <c r="G912" s="7">
        <v>800</v>
      </c>
      <c r="H912" s="9">
        <v>0.25</v>
      </c>
      <c r="I912" s="7">
        <v>400</v>
      </c>
      <c r="J912" s="9">
        <v>0.5</v>
      </c>
    </row>
    <row r="913" spans="1:10" x14ac:dyDescent="0.3">
      <c r="A913" s="14">
        <v>783043</v>
      </c>
      <c r="B913" s="7" t="s">
        <v>1156</v>
      </c>
      <c r="C913" s="7" t="s">
        <v>55</v>
      </c>
      <c r="D913" s="7" t="s">
        <v>4</v>
      </c>
      <c r="E913" s="7">
        <v>400</v>
      </c>
      <c r="F913" s="7" t="s">
        <v>2</v>
      </c>
      <c r="G913" s="7">
        <v>800</v>
      </c>
      <c r="H913" s="9">
        <v>0.5</v>
      </c>
      <c r="I913" s="7">
        <v>1000</v>
      </c>
      <c r="J913" s="9">
        <v>0.4</v>
      </c>
    </row>
    <row r="914" spans="1:10" x14ac:dyDescent="0.3">
      <c r="A914" s="14">
        <v>783068</v>
      </c>
      <c r="B914" s="7" t="s">
        <v>828</v>
      </c>
      <c r="C914" s="7" t="s">
        <v>10</v>
      </c>
      <c r="D914" s="7" t="s">
        <v>4</v>
      </c>
      <c r="E914" s="7">
        <v>1000</v>
      </c>
      <c r="F914" s="7" t="s">
        <v>2</v>
      </c>
      <c r="G914" s="7">
        <v>4000</v>
      </c>
      <c r="H914" s="9">
        <v>0.25</v>
      </c>
      <c r="I914" s="7">
        <v>3000</v>
      </c>
      <c r="J914" s="9">
        <v>0.33333333333333331</v>
      </c>
    </row>
    <row r="915" spans="1:10" x14ac:dyDescent="0.3">
      <c r="A915" s="14">
        <v>783076</v>
      </c>
      <c r="B915" s="7" t="s">
        <v>829</v>
      </c>
      <c r="C915" s="7" t="s">
        <v>10</v>
      </c>
      <c r="D915" s="7" t="s">
        <v>4</v>
      </c>
      <c r="E915" s="7">
        <v>2000</v>
      </c>
      <c r="F915" s="7" t="s">
        <v>2</v>
      </c>
      <c r="G915" s="7">
        <v>4000</v>
      </c>
      <c r="H915" s="9">
        <v>0.5</v>
      </c>
      <c r="I915" s="7">
        <v>6000</v>
      </c>
      <c r="J915" s="9">
        <v>0.33333333333333331</v>
      </c>
    </row>
    <row r="916" spans="1:10" x14ac:dyDescent="0.3">
      <c r="A916" s="14">
        <v>783282</v>
      </c>
      <c r="B916" s="7" t="s">
        <v>1014</v>
      </c>
      <c r="C916" s="7" t="s">
        <v>63</v>
      </c>
      <c r="D916" s="7" t="s">
        <v>1</v>
      </c>
      <c r="E916" s="7">
        <v>250</v>
      </c>
      <c r="F916" s="7" t="s">
        <v>2</v>
      </c>
      <c r="G916" s="7">
        <v>300</v>
      </c>
      <c r="H916" s="9">
        <v>0.83333330000000005</v>
      </c>
      <c r="I916" s="7">
        <v>250</v>
      </c>
      <c r="J916" s="9">
        <v>1</v>
      </c>
    </row>
    <row r="917" spans="1:10" x14ac:dyDescent="0.3">
      <c r="A917" s="14">
        <v>783290</v>
      </c>
      <c r="B917" s="7" t="s">
        <v>1015</v>
      </c>
      <c r="C917" s="7" t="s">
        <v>63</v>
      </c>
      <c r="D917" s="7" t="s">
        <v>1</v>
      </c>
      <c r="E917" s="7">
        <v>500</v>
      </c>
      <c r="F917" s="7" t="s">
        <v>2</v>
      </c>
      <c r="G917" s="7">
        <v>300</v>
      </c>
      <c r="H917" s="9">
        <v>1.6666669999999999</v>
      </c>
      <c r="I917" s="7">
        <v>500</v>
      </c>
      <c r="J917" s="9">
        <v>1</v>
      </c>
    </row>
    <row r="918" spans="1:10" x14ac:dyDescent="0.3">
      <c r="A918" s="14">
        <v>783795</v>
      </c>
      <c r="B918" s="13" t="s">
        <v>1444</v>
      </c>
      <c r="C918" s="13" t="s">
        <v>106</v>
      </c>
      <c r="D918" s="7" t="s">
        <v>1</v>
      </c>
      <c r="E918" s="7">
        <v>250</v>
      </c>
      <c r="F918" s="7" t="s">
        <v>2</v>
      </c>
      <c r="G918" s="7">
        <v>1000</v>
      </c>
      <c r="H918" s="9">
        <v>0.25</v>
      </c>
      <c r="I918" s="7">
        <v>1000</v>
      </c>
      <c r="J918" s="9">
        <v>0.25</v>
      </c>
    </row>
    <row r="919" spans="1:10" x14ac:dyDescent="0.3">
      <c r="A919" s="14">
        <v>784108</v>
      </c>
      <c r="B919" s="7" t="s">
        <v>1232</v>
      </c>
      <c r="C919" s="7" t="s">
        <v>41</v>
      </c>
      <c r="D919" s="7" t="s">
        <v>4</v>
      </c>
      <c r="E919" s="7">
        <v>500</v>
      </c>
      <c r="F919" s="7" t="s">
        <v>2</v>
      </c>
      <c r="G919" s="7">
        <v>2000</v>
      </c>
      <c r="H919" s="9">
        <v>0.25</v>
      </c>
      <c r="I919" s="7">
        <v>2000</v>
      </c>
      <c r="J919" s="9">
        <v>0.25</v>
      </c>
    </row>
    <row r="920" spans="1:10" x14ac:dyDescent="0.3">
      <c r="A920" s="14">
        <v>784116</v>
      </c>
      <c r="B920" s="7" t="s">
        <v>1233</v>
      </c>
      <c r="C920" s="7" t="s">
        <v>41</v>
      </c>
      <c r="D920" s="7" t="s">
        <v>4</v>
      </c>
      <c r="E920" s="7">
        <v>1000</v>
      </c>
      <c r="F920" s="7" t="s">
        <v>2</v>
      </c>
      <c r="G920" s="7">
        <v>2000</v>
      </c>
      <c r="H920" s="9">
        <v>0.5</v>
      </c>
      <c r="I920" s="7">
        <v>2000</v>
      </c>
      <c r="J920" s="9">
        <v>0.5</v>
      </c>
    </row>
    <row r="921" spans="1:10" x14ac:dyDescent="0.3">
      <c r="A921" s="14">
        <v>784215</v>
      </c>
      <c r="B921" s="7" t="s">
        <v>1441</v>
      </c>
      <c r="C921" s="7" t="s">
        <v>107</v>
      </c>
      <c r="D921" s="7" t="s">
        <v>1</v>
      </c>
      <c r="E921" s="7">
        <v>150</v>
      </c>
      <c r="F921" s="7" t="s">
        <v>2</v>
      </c>
      <c r="G921" s="11">
        <v>300</v>
      </c>
      <c r="H921" s="9">
        <v>0.5</v>
      </c>
      <c r="I921" s="7">
        <v>300</v>
      </c>
      <c r="J921" s="9">
        <v>0.5</v>
      </c>
    </row>
    <row r="922" spans="1:10" x14ac:dyDescent="0.3">
      <c r="A922" s="14">
        <v>784223</v>
      </c>
      <c r="B922" s="7" t="s">
        <v>1442</v>
      </c>
      <c r="C922" s="7" t="s">
        <v>107</v>
      </c>
      <c r="D922" s="7" t="s">
        <v>1</v>
      </c>
      <c r="E922" s="7">
        <v>200</v>
      </c>
      <c r="F922" s="7" t="s">
        <v>2</v>
      </c>
      <c r="G922" s="11">
        <v>300</v>
      </c>
      <c r="H922" s="9">
        <v>0.66666666666666663</v>
      </c>
      <c r="I922" s="7">
        <v>300</v>
      </c>
      <c r="J922" s="9">
        <v>0.66666666666666663</v>
      </c>
    </row>
    <row r="923" spans="1:10" x14ac:dyDescent="0.3">
      <c r="A923" s="14">
        <v>784322</v>
      </c>
      <c r="B923" s="7" t="s">
        <v>838</v>
      </c>
      <c r="C923" s="7" t="s">
        <v>26</v>
      </c>
      <c r="D923" s="7" t="s">
        <v>4</v>
      </c>
      <c r="E923" s="7">
        <v>500</v>
      </c>
      <c r="F923" s="7" t="s">
        <v>2</v>
      </c>
      <c r="G923" s="7">
        <v>4000</v>
      </c>
      <c r="H923" s="9">
        <v>0.125</v>
      </c>
      <c r="I923" s="7">
        <v>1500</v>
      </c>
      <c r="J923" s="9">
        <v>0.33333333333333331</v>
      </c>
    </row>
    <row r="924" spans="1:10" x14ac:dyDescent="0.3">
      <c r="A924" s="14">
        <v>784330</v>
      </c>
      <c r="B924" s="7" t="s">
        <v>839</v>
      </c>
      <c r="C924" s="7" t="s">
        <v>26</v>
      </c>
      <c r="D924" s="7" t="s">
        <v>4</v>
      </c>
      <c r="E924" s="7">
        <v>1000</v>
      </c>
      <c r="F924" s="7" t="s">
        <v>2</v>
      </c>
      <c r="G924" s="7">
        <v>4000</v>
      </c>
      <c r="H924" s="9">
        <v>0.25</v>
      </c>
      <c r="I924" s="7">
        <v>3000</v>
      </c>
      <c r="J924" s="9">
        <v>0.33333333333333331</v>
      </c>
    </row>
    <row r="925" spans="1:10" x14ac:dyDescent="0.3">
      <c r="A925" s="14">
        <v>784348</v>
      </c>
      <c r="B925" s="7" t="s">
        <v>840</v>
      </c>
      <c r="C925" s="7" t="s">
        <v>26</v>
      </c>
      <c r="D925" s="7" t="s">
        <v>4</v>
      </c>
      <c r="E925" s="7">
        <v>2000</v>
      </c>
      <c r="F925" s="7" t="s">
        <v>2</v>
      </c>
      <c r="G925" s="7">
        <v>4000</v>
      </c>
      <c r="H925" s="9">
        <v>0.5</v>
      </c>
      <c r="I925" s="7">
        <v>6000</v>
      </c>
      <c r="J925" s="9">
        <v>0.33333333333333331</v>
      </c>
    </row>
    <row r="926" spans="1:10" x14ac:dyDescent="0.3">
      <c r="A926" s="14">
        <v>784678</v>
      </c>
      <c r="B926" s="7" t="s">
        <v>680</v>
      </c>
      <c r="C926" s="7" t="s">
        <v>45</v>
      </c>
      <c r="D926" s="7" t="s">
        <v>1</v>
      </c>
      <c r="E926" s="7">
        <v>875</v>
      </c>
      <c r="F926" s="7" t="s">
        <v>2</v>
      </c>
      <c r="G926" s="7">
        <v>1500</v>
      </c>
      <c r="H926" s="9">
        <v>0.58333333333333337</v>
      </c>
      <c r="I926" s="7">
        <v>437.5</v>
      </c>
      <c r="J926" s="9">
        <v>2</v>
      </c>
    </row>
    <row r="927" spans="1:10" x14ac:dyDescent="0.3">
      <c r="A927" s="14">
        <v>784686</v>
      </c>
      <c r="B927" s="7" t="s">
        <v>1357</v>
      </c>
      <c r="C927" s="7" t="s">
        <v>56</v>
      </c>
      <c r="D927" s="7" t="s">
        <v>1</v>
      </c>
      <c r="E927" s="7">
        <v>100</v>
      </c>
      <c r="F927" s="7" t="s">
        <v>2</v>
      </c>
      <c r="G927" s="7">
        <v>200</v>
      </c>
      <c r="H927" s="9">
        <v>0.5</v>
      </c>
      <c r="I927" s="7">
        <v>200</v>
      </c>
      <c r="J927" s="9">
        <v>0.5</v>
      </c>
    </row>
    <row r="928" spans="1:10" x14ac:dyDescent="0.3">
      <c r="A928" s="14">
        <v>784694</v>
      </c>
      <c r="B928" s="7" t="s">
        <v>1358</v>
      </c>
      <c r="C928" s="7" t="s">
        <v>56</v>
      </c>
      <c r="D928" s="7" t="s">
        <v>1</v>
      </c>
      <c r="E928" s="7">
        <v>100</v>
      </c>
      <c r="F928" s="7" t="s">
        <v>2</v>
      </c>
      <c r="G928" s="7">
        <v>200</v>
      </c>
      <c r="H928" s="9">
        <v>0.5</v>
      </c>
      <c r="I928" s="7">
        <v>200</v>
      </c>
      <c r="J928" s="9">
        <v>0.5</v>
      </c>
    </row>
    <row r="929" spans="1:10" x14ac:dyDescent="0.3">
      <c r="A929" s="14">
        <v>784702</v>
      </c>
      <c r="B929" s="7" t="s">
        <v>1016</v>
      </c>
      <c r="C929" s="7" t="s">
        <v>63</v>
      </c>
      <c r="D929" s="7" t="s">
        <v>1</v>
      </c>
      <c r="E929" s="7">
        <v>250</v>
      </c>
      <c r="F929" s="7" t="s">
        <v>2</v>
      </c>
      <c r="G929" s="7">
        <v>300</v>
      </c>
      <c r="H929" s="9">
        <v>0.83333330000000005</v>
      </c>
      <c r="I929" s="7">
        <v>250</v>
      </c>
      <c r="J929" s="9">
        <v>1</v>
      </c>
    </row>
    <row r="930" spans="1:10" x14ac:dyDescent="0.3">
      <c r="A930" s="14">
        <v>784710</v>
      </c>
      <c r="B930" s="7" t="s">
        <v>1017</v>
      </c>
      <c r="C930" s="7" t="s">
        <v>63</v>
      </c>
      <c r="D930" s="7" t="s">
        <v>1</v>
      </c>
      <c r="E930" s="7">
        <v>500</v>
      </c>
      <c r="F930" s="7" t="s">
        <v>2</v>
      </c>
      <c r="G930" s="7">
        <v>300</v>
      </c>
      <c r="H930" s="9">
        <v>1.6666669999999999</v>
      </c>
      <c r="I930" s="7">
        <v>500</v>
      </c>
      <c r="J930" s="9">
        <v>1</v>
      </c>
    </row>
    <row r="931" spans="1:10" x14ac:dyDescent="0.3">
      <c r="A931" s="14">
        <v>784769</v>
      </c>
      <c r="B931" s="7" t="s">
        <v>995</v>
      </c>
      <c r="C931" s="7" t="s">
        <v>59</v>
      </c>
      <c r="D931" s="7" t="s">
        <v>1</v>
      </c>
      <c r="E931" s="7">
        <v>250</v>
      </c>
      <c r="F931" s="7" t="s">
        <v>2</v>
      </c>
      <c r="G931" s="7">
        <v>500</v>
      </c>
      <c r="H931" s="9">
        <v>0.5</v>
      </c>
      <c r="I931" s="7">
        <v>500</v>
      </c>
      <c r="J931" s="9">
        <v>0.5</v>
      </c>
    </row>
    <row r="932" spans="1:10" x14ac:dyDescent="0.3">
      <c r="A932" s="14">
        <v>784777</v>
      </c>
      <c r="B932" s="7" t="s">
        <v>996</v>
      </c>
      <c r="C932" s="7" t="s">
        <v>59</v>
      </c>
      <c r="D932" s="7" t="s">
        <v>1</v>
      </c>
      <c r="E932" s="7">
        <v>500</v>
      </c>
      <c r="F932" s="7" t="s">
        <v>2</v>
      </c>
      <c r="G932" s="7">
        <v>500</v>
      </c>
      <c r="H932" s="9">
        <v>1</v>
      </c>
      <c r="I932" s="7">
        <v>1000</v>
      </c>
      <c r="J932" s="9">
        <v>0.5</v>
      </c>
    </row>
    <row r="933" spans="1:10" x14ac:dyDescent="0.3">
      <c r="A933" s="14">
        <v>784900</v>
      </c>
      <c r="B933" s="7" t="s">
        <v>456</v>
      </c>
      <c r="C933" s="7" t="s">
        <v>28</v>
      </c>
      <c r="D933" s="7" t="s">
        <v>1</v>
      </c>
      <c r="E933" s="7">
        <v>100</v>
      </c>
      <c r="F933" s="7" t="s">
        <v>2</v>
      </c>
      <c r="G933" s="7">
        <v>200</v>
      </c>
      <c r="H933" s="9">
        <v>0.5</v>
      </c>
      <c r="I933" s="7">
        <v>150</v>
      </c>
      <c r="J933" s="9">
        <v>0.66666666666666663</v>
      </c>
    </row>
    <row r="934" spans="1:10" x14ac:dyDescent="0.3">
      <c r="A934" s="14">
        <v>784975</v>
      </c>
      <c r="B934" s="7" t="s">
        <v>755</v>
      </c>
      <c r="C934" s="7" t="s">
        <v>17</v>
      </c>
      <c r="D934" s="7" t="s">
        <v>1</v>
      </c>
      <c r="E934" s="7">
        <v>250</v>
      </c>
      <c r="F934" s="7" t="s">
        <v>2</v>
      </c>
      <c r="G934" s="7">
        <v>2000</v>
      </c>
      <c r="H934" s="9">
        <v>0.125</v>
      </c>
      <c r="I934" s="7">
        <v>1000</v>
      </c>
      <c r="J934" s="9">
        <v>0.25</v>
      </c>
    </row>
    <row r="935" spans="1:10" x14ac:dyDescent="0.3">
      <c r="A935" s="14">
        <v>784983</v>
      </c>
      <c r="B935" s="7" t="s">
        <v>756</v>
      </c>
      <c r="C935" s="7" t="s">
        <v>17</v>
      </c>
      <c r="D935" s="7" t="s">
        <v>1</v>
      </c>
      <c r="E935" s="7">
        <v>500</v>
      </c>
      <c r="F935" s="7" t="s">
        <v>2</v>
      </c>
      <c r="G935" s="7">
        <v>2000</v>
      </c>
      <c r="H935" s="9">
        <v>0.25</v>
      </c>
      <c r="I935" s="7">
        <v>2000</v>
      </c>
      <c r="J935" s="9">
        <v>0.25</v>
      </c>
    </row>
    <row r="936" spans="1:10" x14ac:dyDescent="0.3">
      <c r="A936" s="14">
        <v>785097</v>
      </c>
      <c r="B936" s="7" t="s">
        <v>1511</v>
      </c>
      <c r="C936" s="7" t="s">
        <v>91</v>
      </c>
      <c r="D936" s="7" t="s">
        <v>1</v>
      </c>
      <c r="E936" s="11">
        <v>200</v>
      </c>
      <c r="F936" s="11" t="s">
        <v>2</v>
      </c>
      <c r="G936" s="11">
        <v>800</v>
      </c>
      <c r="H936" s="9">
        <v>0.25</v>
      </c>
      <c r="I936" s="7">
        <v>800</v>
      </c>
      <c r="J936" s="9">
        <v>0.25</v>
      </c>
    </row>
    <row r="937" spans="1:10" x14ac:dyDescent="0.3">
      <c r="A937" s="14">
        <v>785253</v>
      </c>
      <c r="B937" s="7" t="s">
        <v>1324</v>
      </c>
      <c r="C937" s="7" t="s">
        <v>58</v>
      </c>
      <c r="D937" s="7" t="s">
        <v>1</v>
      </c>
      <c r="E937" s="7">
        <v>50</v>
      </c>
      <c r="F937" s="7" t="s">
        <v>2</v>
      </c>
      <c r="G937" s="7">
        <v>200</v>
      </c>
      <c r="H937" s="9">
        <v>0.25</v>
      </c>
      <c r="I937" s="7">
        <v>50</v>
      </c>
      <c r="J937" s="9">
        <v>1</v>
      </c>
    </row>
    <row r="938" spans="1:10" x14ac:dyDescent="0.3">
      <c r="A938" s="14">
        <v>785261</v>
      </c>
      <c r="B938" s="7" t="s">
        <v>1325</v>
      </c>
      <c r="C938" s="7" t="s">
        <v>58</v>
      </c>
      <c r="D938" s="7" t="s">
        <v>1</v>
      </c>
      <c r="E938" s="7">
        <v>150</v>
      </c>
      <c r="F938" s="7" t="s">
        <v>2</v>
      </c>
      <c r="G938" s="7">
        <v>200</v>
      </c>
      <c r="H938" s="9">
        <v>0.75</v>
      </c>
      <c r="I938" s="7">
        <v>150</v>
      </c>
      <c r="J938" s="9">
        <v>1</v>
      </c>
    </row>
    <row r="939" spans="1:10" x14ac:dyDescent="0.3">
      <c r="A939" s="14">
        <v>785279</v>
      </c>
      <c r="B939" s="7" t="s">
        <v>1326</v>
      </c>
      <c r="C939" s="7" t="s">
        <v>58</v>
      </c>
      <c r="D939" s="7" t="s">
        <v>1</v>
      </c>
      <c r="E939" s="7">
        <v>200</v>
      </c>
      <c r="F939" s="7" t="s">
        <v>2</v>
      </c>
      <c r="G939" s="7">
        <v>200</v>
      </c>
      <c r="H939" s="9">
        <v>1</v>
      </c>
      <c r="I939" s="7">
        <v>200</v>
      </c>
      <c r="J939" s="9">
        <v>1</v>
      </c>
    </row>
    <row r="940" spans="1:10" x14ac:dyDescent="0.3">
      <c r="A940" s="14">
        <v>785329</v>
      </c>
      <c r="B940" s="7" t="s">
        <v>1109</v>
      </c>
      <c r="C940" s="7" t="s">
        <v>51</v>
      </c>
      <c r="D940" s="7" t="s">
        <v>1</v>
      </c>
      <c r="E940" s="7">
        <v>200</v>
      </c>
      <c r="F940" s="7" t="s">
        <v>2</v>
      </c>
      <c r="G940" s="7">
        <v>400</v>
      </c>
      <c r="H940" s="9">
        <v>0.5</v>
      </c>
      <c r="I940" s="7">
        <v>400</v>
      </c>
      <c r="J940" s="9">
        <v>0.5</v>
      </c>
    </row>
    <row r="941" spans="1:10" x14ac:dyDescent="0.3">
      <c r="A941" s="14">
        <v>785733</v>
      </c>
      <c r="B941" s="7" t="s">
        <v>997</v>
      </c>
      <c r="C941" s="7" t="s">
        <v>59</v>
      </c>
      <c r="D941" s="7" t="s">
        <v>1</v>
      </c>
      <c r="E941" s="7">
        <v>250</v>
      </c>
      <c r="F941" s="7" t="s">
        <v>2</v>
      </c>
      <c r="G941" s="7">
        <v>500</v>
      </c>
      <c r="H941" s="9">
        <v>0.5</v>
      </c>
      <c r="I941" s="7">
        <v>500</v>
      </c>
      <c r="J941" s="9">
        <v>0.5</v>
      </c>
    </row>
    <row r="942" spans="1:10" x14ac:dyDescent="0.3">
      <c r="A942" s="14">
        <v>785782</v>
      </c>
      <c r="B942" s="7" t="s">
        <v>998</v>
      </c>
      <c r="C942" s="7" t="s">
        <v>59</v>
      </c>
      <c r="D942" s="7" t="s">
        <v>1</v>
      </c>
      <c r="E942" s="7">
        <v>250</v>
      </c>
      <c r="F942" s="7" t="s">
        <v>2</v>
      </c>
      <c r="G942" s="7">
        <v>500</v>
      </c>
      <c r="H942" s="9">
        <v>0.5</v>
      </c>
      <c r="I942" s="7">
        <v>500</v>
      </c>
      <c r="J942" s="9">
        <v>0.5</v>
      </c>
    </row>
    <row r="943" spans="1:10" x14ac:dyDescent="0.3">
      <c r="A943" s="14">
        <v>785790</v>
      </c>
      <c r="B943" s="7" t="s">
        <v>999</v>
      </c>
      <c r="C943" s="7" t="s">
        <v>59</v>
      </c>
      <c r="D943" s="7" t="s">
        <v>1</v>
      </c>
      <c r="E943" s="7">
        <v>500</v>
      </c>
      <c r="F943" s="7" t="s">
        <v>2</v>
      </c>
      <c r="G943" s="7">
        <v>500</v>
      </c>
      <c r="H943" s="9">
        <v>1</v>
      </c>
      <c r="I943" s="7">
        <v>1000</v>
      </c>
      <c r="J943" s="9">
        <v>0.5</v>
      </c>
    </row>
    <row r="944" spans="1:10" x14ac:dyDescent="0.3">
      <c r="A944" s="14">
        <v>785857</v>
      </c>
      <c r="B944" s="7" t="s">
        <v>1018</v>
      </c>
      <c r="C944" s="7" t="s">
        <v>63</v>
      </c>
      <c r="D944" s="7" t="s">
        <v>1</v>
      </c>
      <c r="E944" s="7">
        <v>250</v>
      </c>
      <c r="F944" s="7" t="s">
        <v>2</v>
      </c>
      <c r="G944" s="7">
        <v>300</v>
      </c>
      <c r="H944" s="9">
        <v>0.83333330000000005</v>
      </c>
      <c r="I944" s="7">
        <v>250</v>
      </c>
      <c r="J944" s="9">
        <v>1</v>
      </c>
    </row>
    <row r="945" spans="1:10" x14ac:dyDescent="0.3">
      <c r="A945" s="14">
        <v>785865</v>
      </c>
      <c r="B945" s="7" t="s">
        <v>1019</v>
      </c>
      <c r="C945" s="7" t="s">
        <v>63</v>
      </c>
      <c r="D945" s="7" t="s">
        <v>1</v>
      </c>
      <c r="E945" s="7">
        <v>500</v>
      </c>
      <c r="F945" s="7" t="s">
        <v>2</v>
      </c>
      <c r="G945" s="7">
        <v>300</v>
      </c>
      <c r="H945" s="9">
        <v>1.6666669999999999</v>
      </c>
      <c r="I945" s="7">
        <v>500</v>
      </c>
      <c r="J945" s="9">
        <v>1</v>
      </c>
    </row>
    <row r="946" spans="1:10" x14ac:dyDescent="0.3">
      <c r="A946" s="14">
        <v>785923</v>
      </c>
      <c r="B946" s="7" t="s">
        <v>1336</v>
      </c>
      <c r="C946" s="7" t="s">
        <v>58</v>
      </c>
      <c r="D946" s="7" t="s">
        <v>4</v>
      </c>
      <c r="E946" s="7">
        <v>400</v>
      </c>
      <c r="F946" s="7" t="s">
        <v>2</v>
      </c>
      <c r="G946" s="7">
        <v>200</v>
      </c>
      <c r="H946" s="9">
        <v>2</v>
      </c>
      <c r="I946" s="7">
        <v>400</v>
      </c>
      <c r="J946" s="9">
        <v>1</v>
      </c>
    </row>
    <row r="947" spans="1:10" x14ac:dyDescent="0.3">
      <c r="A947" s="14">
        <v>785964</v>
      </c>
      <c r="B947" s="7" t="s">
        <v>461</v>
      </c>
      <c r="C947" s="7" t="s">
        <v>74</v>
      </c>
      <c r="D947" s="7" t="s">
        <v>4</v>
      </c>
      <c r="E947" s="7">
        <v>50</v>
      </c>
      <c r="F947" s="7" t="s">
        <v>2</v>
      </c>
      <c r="G947" s="7">
        <v>100</v>
      </c>
      <c r="H947" s="9">
        <v>0.5</v>
      </c>
      <c r="I947" s="7">
        <v>100</v>
      </c>
      <c r="J947" s="9">
        <v>0.5</v>
      </c>
    </row>
    <row r="948" spans="1:10" x14ac:dyDescent="0.3">
      <c r="A948" s="14">
        <v>786087</v>
      </c>
      <c r="B948" s="7" t="s">
        <v>1359</v>
      </c>
      <c r="C948" s="7" t="s">
        <v>56</v>
      </c>
      <c r="D948" s="7" t="s">
        <v>1</v>
      </c>
      <c r="E948" s="7">
        <v>100</v>
      </c>
      <c r="F948" s="7" t="s">
        <v>2</v>
      </c>
      <c r="G948" s="7">
        <v>200</v>
      </c>
      <c r="H948" s="9">
        <v>0.5</v>
      </c>
      <c r="I948" s="7">
        <v>200</v>
      </c>
      <c r="J948" s="9">
        <v>0.5</v>
      </c>
    </row>
    <row r="949" spans="1:10" x14ac:dyDescent="0.3">
      <c r="A949" s="14">
        <v>786319</v>
      </c>
      <c r="B949" s="7" t="s">
        <v>1470</v>
      </c>
      <c r="C949" s="7" t="s">
        <v>110</v>
      </c>
      <c r="D949" s="7" t="s">
        <v>1</v>
      </c>
      <c r="E949" s="7">
        <v>1</v>
      </c>
      <c r="F949" s="7" t="s">
        <v>2</v>
      </c>
      <c r="G949" s="11">
        <v>0.5</v>
      </c>
      <c r="H949" s="9">
        <v>2</v>
      </c>
      <c r="I949" s="7">
        <v>0.5</v>
      </c>
      <c r="J949" s="9">
        <v>2</v>
      </c>
    </row>
    <row r="950" spans="1:10" x14ac:dyDescent="0.3">
      <c r="A950" s="14">
        <v>786418</v>
      </c>
      <c r="B950" s="7" t="s">
        <v>384</v>
      </c>
      <c r="C950" s="7" t="s">
        <v>60</v>
      </c>
      <c r="D950" s="7" t="s">
        <v>1</v>
      </c>
      <c r="E950" s="7">
        <v>250</v>
      </c>
      <c r="F950" s="7" t="s">
        <v>2</v>
      </c>
      <c r="G950" s="7">
        <v>250</v>
      </c>
      <c r="H950" s="9">
        <v>1</v>
      </c>
      <c r="I950" s="7">
        <v>250</v>
      </c>
      <c r="J950" s="9">
        <v>1</v>
      </c>
    </row>
    <row r="951" spans="1:10" x14ac:dyDescent="0.3">
      <c r="A951" s="14">
        <v>786459</v>
      </c>
      <c r="B951" s="7" t="s">
        <v>385</v>
      </c>
      <c r="C951" s="7" t="s">
        <v>60</v>
      </c>
      <c r="D951" s="7" t="s">
        <v>1</v>
      </c>
      <c r="E951" s="7">
        <v>250</v>
      </c>
      <c r="F951" s="7" t="s">
        <v>2</v>
      </c>
      <c r="G951" s="7">
        <v>250</v>
      </c>
      <c r="H951" s="9">
        <v>1</v>
      </c>
      <c r="I951" s="7">
        <v>250</v>
      </c>
      <c r="J951" s="9">
        <v>1</v>
      </c>
    </row>
    <row r="952" spans="1:10" x14ac:dyDescent="0.3">
      <c r="A952" s="14">
        <v>786509</v>
      </c>
      <c r="B952" s="7" t="s">
        <v>1486</v>
      </c>
      <c r="C952" s="7" t="s">
        <v>95</v>
      </c>
      <c r="D952" s="7" t="s">
        <v>1</v>
      </c>
      <c r="E952" s="7">
        <v>400</v>
      </c>
      <c r="F952" s="7" t="s">
        <v>2</v>
      </c>
      <c r="G952" s="11">
        <v>1000</v>
      </c>
      <c r="H952" s="9">
        <v>0.4</v>
      </c>
      <c r="I952" s="7">
        <v>1000</v>
      </c>
      <c r="J952" s="9">
        <v>0.4</v>
      </c>
    </row>
    <row r="953" spans="1:10" x14ac:dyDescent="0.3">
      <c r="A953" s="14">
        <v>787275</v>
      </c>
      <c r="B953" s="7" t="s">
        <v>1360</v>
      </c>
      <c r="C953" s="7" t="s">
        <v>56</v>
      </c>
      <c r="D953" s="7" t="s">
        <v>1</v>
      </c>
      <c r="E953" s="7">
        <v>100</v>
      </c>
      <c r="F953" s="7" t="s">
        <v>2</v>
      </c>
      <c r="G953" s="7">
        <v>200</v>
      </c>
      <c r="H953" s="9">
        <v>0.5</v>
      </c>
      <c r="I953" s="7">
        <v>200</v>
      </c>
      <c r="J953" s="9">
        <v>0.5</v>
      </c>
    </row>
    <row r="954" spans="1:10" x14ac:dyDescent="0.3">
      <c r="A954" s="14">
        <v>787424</v>
      </c>
      <c r="B954" s="7" t="s">
        <v>1379</v>
      </c>
      <c r="C954" s="7" t="s">
        <v>75</v>
      </c>
      <c r="D954" s="7" t="s">
        <v>1</v>
      </c>
      <c r="E954" s="7">
        <v>200</v>
      </c>
      <c r="F954" s="7" t="s">
        <v>2</v>
      </c>
      <c r="G954" s="7">
        <v>300</v>
      </c>
      <c r="H954" s="9">
        <v>0.66666666666666663</v>
      </c>
      <c r="I954" s="7">
        <v>800</v>
      </c>
      <c r="J954" s="9">
        <v>0.25</v>
      </c>
    </row>
    <row r="955" spans="1:10" x14ac:dyDescent="0.3">
      <c r="A955" s="14">
        <v>787507</v>
      </c>
      <c r="B955" s="7" t="s">
        <v>1157</v>
      </c>
      <c r="C955" s="7" t="s">
        <v>55</v>
      </c>
      <c r="D955" s="7" t="s">
        <v>4</v>
      </c>
      <c r="E955" s="7">
        <v>400</v>
      </c>
      <c r="F955" s="7" t="s">
        <v>2</v>
      </c>
      <c r="G955" s="7">
        <v>800</v>
      </c>
      <c r="H955" s="9">
        <v>0.5</v>
      </c>
      <c r="I955" s="7">
        <v>1000</v>
      </c>
      <c r="J955" s="9">
        <v>0.4</v>
      </c>
    </row>
    <row r="956" spans="1:10" x14ac:dyDescent="0.3">
      <c r="A956" s="14">
        <v>787762</v>
      </c>
      <c r="B956" s="7" t="s">
        <v>1337</v>
      </c>
      <c r="C956" s="7" t="s">
        <v>58</v>
      </c>
      <c r="D956" s="7" t="s">
        <v>4</v>
      </c>
      <c r="E956" s="7">
        <v>50</v>
      </c>
      <c r="F956" s="7" t="s">
        <v>2</v>
      </c>
      <c r="G956" s="7">
        <v>200</v>
      </c>
      <c r="H956" s="9">
        <v>0.25</v>
      </c>
      <c r="I956" s="7">
        <v>50</v>
      </c>
      <c r="J956" s="9">
        <v>1</v>
      </c>
    </row>
    <row r="957" spans="1:10" x14ac:dyDescent="0.3">
      <c r="A957" s="14">
        <v>787770</v>
      </c>
      <c r="B957" s="7" t="s">
        <v>1338</v>
      </c>
      <c r="C957" s="7" t="s">
        <v>58</v>
      </c>
      <c r="D957" s="7" t="s">
        <v>4</v>
      </c>
      <c r="E957" s="7">
        <v>100</v>
      </c>
      <c r="F957" s="7" t="s">
        <v>2</v>
      </c>
      <c r="G957" s="7">
        <v>200</v>
      </c>
      <c r="H957" s="9">
        <v>0.5</v>
      </c>
      <c r="I957" s="7">
        <v>100</v>
      </c>
      <c r="J957" s="9">
        <v>1</v>
      </c>
    </row>
    <row r="958" spans="1:10" x14ac:dyDescent="0.3">
      <c r="A958" s="14">
        <v>787788</v>
      </c>
      <c r="B958" s="7" t="s">
        <v>1339</v>
      </c>
      <c r="C958" s="7" t="s">
        <v>58</v>
      </c>
      <c r="D958" s="7" t="s">
        <v>4</v>
      </c>
      <c r="E958" s="7">
        <v>200</v>
      </c>
      <c r="F958" s="7" t="s">
        <v>2</v>
      </c>
      <c r="G958" s="7">
        <v>200</v>
      </c>
      <c r="H958" s="9">
        <v>1</v>
      </c>
      <c r="I958" s="7">
        <v>200</v>
      </c>
      <c r="J958" s="9">
        <v>1</v>
      </c>
    </row>
    <row r="959" spans="1:10" x14ac:dyDescent="0.3">
      <c r="A959" s="14">
        <v>787796</v>
      </c>
      <c r="B959" s="7" t="s">
        <v>1340</v>
      </c>
      <c r="C959" s="7" t="s">
        <v>58</v>
      </c>
      <c r="D959" s="7" t="s">
        <v>4</v>
      </c>
      <c r="E959" s="7">
        <v>400</v>
      </c>
      <c r="F959" s="7" t="s">
        <v>2</v>
      </c>
      <c r="G959" s="7">
        <v>200</v>
      </c>
      <c r="H959" s="9">
        <v>2</v>
      </c>
      <c r="I959" s="7">
        <v>400</v>
      </c>
      <c r="J959" s="9">
        <v>1</v>
      </c>
    </row>
    <row r="960" spans="1:10" x14ac:dyDescent="0.3">
      <c r="A960" s="14">
        <v>788091</v>
      </c>
      <c r="B960" s="7" t="s">
        <v>1341</v>
      </c>
      <c r="C960" s="7" t="s">
        <v>58</v>
      </c>
      <c r="D960" s="7" t="s">
        <v>4</v>
      </c>
      <c r="E960" s="7">
        <v>100</v>
      </c>
      <c r="F960" s="7" t="s">
        <v>2</v>
      </c>
      <c r="G960" s="7">
        <v>200</v>
      </c>
      <c r="H960" s="9">
        <v>0.5</v>
      </c>
      <c r="I960" s="7">
        <v>100</v>
      </c>
      <c r="J960" s="9">
        <v>1</v>
      </c>
    </row>
    <row r="961" spans="1:10" x14ac:dyDescent="0.3">
      <c r="A961" s="14">
        <v>788109</v>
      </c>
      <c r="B961" s="7" t="s">
        <v>1342</v>
      </c>
      <c r="C961" s="7" t="s">
        <v>58</v>
      </c>
      <c r="D961" s="7" t="s">
        <v>4</v>
      </c>
      <c r="E961" s="7">
        <v>200</v>
      </c>
      <c r="F961" s="7" t="s">
        <v>2</v>
      </c>
      <c r="G961" s="7">
        <v>200</v>
      </c>
      <c r="H961" s="9">
        <v>1</v>
      </c>
      <c r="I961" s="7">
        <v>200</v>
      </c>
      <c r="J961" s="9">
        <v>1</v>
      </c>
    </row>
    <row r="962" spans="1:10" x14ac:dyDescent="0.3">
      <c r="A962" s="14">
        <v>788117</v>
      </c>
      <c r="B962" s="7" t="s">
        <v>1343</v>
      </c>
      <c r="C962" s="7" t="s">
        <v>58</v>
      </c>
      <c r="D962" s="7" t="s">
        <v>4</v>
      </c>
      <c r="E962" s="7">
        <v>400</v>
      </c>
      <c r="F962" s="7" t="s">
        <v>2</v>
      </c>
      <c r="G962" s="7">
        <v>200</v>
      </c>
      <c r="H962" s="9">
        <v>2</v>
      </c>
      <c r="I962" s="7">
        <v>400</v>
      </c>
      <c r="J962" s="9">
        <v>1</v>
      </c>
    </row>
    <row r="963" spans="1:10" x14ac:dyDescent="0.3">
      <c r="A963" s="14">
        <v>788174</v>
      </c>
      <c r="B963" s="7" t="s">
        <v>1158</v>
      </c>
      <c r="C963" s="7" t="s">
        <v>55</v>
      </c>
      <c r="D963" s="7" t="s">
        <v>4</v>
      </c>
      <c r="E963" s="7">
        <v>200</v>
      </c>
      <c r="F963" s="7" t="s">
        <v>2</v>
      </c>
      <c r="G963" s="7">
        <v>800</v>
      </c>
      <c r="H963" s="9">
        <v>0.25</v>
      </c>
      <c r="I963" s="7">
        <v>400</v>
      </c>
      <c r="J963" s="9">
        <v>0.5</v>
      </c>
    </row>
    <row r="964" spans="1:10" x14ac:dyDescent="0.3">
      <c r="A964" s="14">
        <v>788224</v>
      </c>
      <c r="B964" s="7" t="s">
        <v>596</v>
      </c>
      <c r="C964" s="7" t="s">
        <v>31</v>
      </c>
      <c r="D964" s="7" t="s">
        <v>1</v>
      </c>
      <c r="E964" s="7">
        <v>125</v>
      </c>
      <c r="F964" s="7" t="s">
        <v>2</v>
      </c>
      <c r="G964" s="7">
        <v>2000</v>
      </c>
      <c r="H964" s="9">
        <v>6.25E-2</v>
      </c>
      <c r="I964" s="7">
        <v>2500</v>
      </c>
      <c r="J964" s="9">
        <v>0.05</v>
      </c>
    </row>
    <row r="965" spans="1:10" x14ac:dyDescent="0.3">
      <c r="A965" s="14">
        <v>788943</v>
      </c>
      <c r="B965" s="7" t="s">
        <v>1522</v>
      </c>
      <c r="C965" s="7" t="s">
        <v>108</v>
      </c>
      <c r="D965" s="7" t="s">
        <v>1</v>
      </c>
      <c r="E965" s="7">
        <v>150</v>
      </c>
      <c r="F965" s="7" t="s">
        <v>2</v>
      </c>
      <c r="G965" s="11">
        <v>600</v>
      </c>
      <c r="H965" s="9">
        <v>0.25</v>
      </c>
      <c r="I965" s="7">
        <v>600</v>
      </c>
      <c r="J965" s="9">
        <v>0.25</v>
      </c>
    </row>
    <row r="966" spans="1:10" x14ac:dyDescent="0.3">
      <c r="A966" s="14">
        <v>788950</v>
      </c>
      <c r="B966" s="7" t="s">
        <v>1523</v>
      </c>
      <c r="C966" s="7" t="s">
        <v>108</v>
      </c>
      <c r="D966" s="7" t="s">
        <v>1</v>
      </c>
      <c r="E966" s="7">
        <v>300</v>
      </c>
      <c r="F966" s="7" t="s">
        <v>2</v>
      </c>
      <c r="G966" s="11">
        <v>600</v>
      </c>
      <c r="H966" s="9">
        <v>0.5</v>
      </c>
      <c r="I966" s="7">
        <v>600</v>
      </c>
      <c r="J966" s="9">
        <v>0.5</v>
      </c>
    </row>
    <row r="967" spans="1:10" x14ac:dyDescent="0.3">
      <c r="A967" s="14">
        <v>789008</v>
      </c>
      <c r="B967" s="7" t="s">
        <v>1020</v>
      </c>
      <c r="C967" s="7" t="s">
        <v>63</v>
      </c>
      <c r="D967" s="7" t="s">
        <v>1</v>
      </c>
      <c r="E967" s="7">
        <v>200</v>
      </c>
      <c r="F967" s="7" t="s">
        <v>2</v>
      </c>
      <c r="G967" s="7">
        <v>300</v>
      </c>
      <c r="H967" s="9">
        <v>0.66666669999999995</v>
      </c>
      <c r="I967" s="7">
        <v>200</v>
      </c>
      <c r="J967" s="9">
        <v>1</v>
      </c>
    </row>
    <row r="968" spans="1:10" x14ac:dyDescent="0.3">
      <c r="A968" s="14">
        <v>789362</v>
      </c>
      <c r="B968" s="7" t="s">
        <v>1344</v>
      </c>
      <c r="C968" s="7" t="s">
        <v>58</v>
      </c>
      <c r="D968" s="7" t="s">
        <v>4</v>
      </c>
      <c r="E968" s="7">
        <v>200</v>
      </c>
      <c r="F968" s="7" t="s">
        <v>2</v>
      </c>
      <c r="G968" s="7">
        <v>200</v>
      </c>
      <c r="H968" s="9">
        <v>1</v>
      </c>
      <c r="I968" s="7">
        <v>200</v>
      </c>
      <c r="J968" s="9">
        <v>1</v>
      </c>
    </row>
    <row r="969" spans="1:10" x14ac:dyDescent="0.3">
      <c r="A969" s="14">
        <v>789370</v>
      </c>
      <c r="B969" s="7" t="s">
        <v>1345</v>
      </c>
      <c r="C969" s="7" t="s">
        <v>58</v>
      </c>
      <c r="D969" s="7" t="s">
        <v>4</v>
      </c>
      <c r="E969" s="7">
        <v>400</v>
      </c>
      <c r="F969" s="7" t="s">
        <v>2</v>
      </c>
      <c r="G969" s="7">
        <v>200</v>
      </c>
      <c r="H969" s="9">
        <v>2</v>
      </c>
      <c r="I969" s="7">
        <v>400</v>
      </c>
      <c r="J969" s="9">
        <v>1</v>
      </c>
    </row>
    <row r="970" spans="1:10" x14ac:dyDescent="0.3">
      <c r="A970" s="14">
        <v>789388</v>
      </c>
      <c r="B970" s="7" t="s">
        <v>1346</v>
      </c>
      <c r="C970" s="7" t="s">
        <v>58</v>
      </c>
      <c r="D970" s="7" t="s">
        <v>4</v>
      </c>
      <c r="E970" s="7">
        <v>200</v>
      </c>
      <c r="F970" s="7" t="s">
        <v>2</v>
      </c>
      <c r="G970" s="7">
        <v>200</v>
      </c>
      <c r="H970" s="9">
        <v>1</v>
      </c>
      <c r="I970" s="7">
        <v>200</v>
      </c>
      <c r="J970" s="9">
        <v>1</v>
      </c>
    </row>
    <row r="971" spans="1:10" x14ac:dyDescent="0.3">
      <c r="A971" s="14">
        <v>789396</v>
      </c>
      <c r="B971" s="7" t="s">
        <v>1347</v>
      </c>
      <c r="C971" s="7" t="s">
        <v>58</v>
      </c>
      <c r="D971" s="7" t="s">
        <v>4</v>
      </c>
      <c r="E971" s="7">
        <v>400</v>
      </c>
      <c r="F971" s="7" t="s">
        <v>2</v>
      </c>
      <c r="G971" s="7">
        <v>200</v>
      </c>
      <c r="H971" s="9">
        <v>2</v>
      </c>
      <c r="I971" s="7">
        <v>400</v>
      </c>
      <c r="J971" s="9">
        <v>1</v>
      </c>
    </row>
    <row r="972" spans="1:10" x14ac:dyDescent="0.3">
      <c r="A972" s="14">
        <v>789834</v>
      </c>
      <c r="B972" s="7" t="s">
        <v>386</v>
      </c>
      <c r="C972" s="7" t="s">
        <v>60</v>
      </c>
      <c r="D972" s="7" t="s">
        <v>1</v>
      </c>
      <c r="E972" s="7">
        <v>250</v>
      </c>
      <c r="F972" s="7" t="s">
        <v>2</v>
      </c>
      <c r="G972" s="7">
        <v>250</v>
      </c>
      <c r="H972" s="9">
        <v>1</v>
      </c>
      <c r="I972" s="7">
        <v>250</v>
      </c>
      <c r="J972" s="9">
        <v>1</v>
      </c>
    </row>
    <row r="973" spans="1:10" x14ac:dyDescent="0.3">
      <c r="A973" s="14">
        <v>789974</v>
      </c>
      <c r="B973" s="7" t="s">
        <v>1521</v>
      </c>
      <c r="C973" s="7" t="s">
        <v>125</v>
      </c>
      <c r="D973" s="7" t="s">
        <v>1</v>
      </c>
      <c r="E973" s="7">
        <v>400</v>
      </c>
      <c r="F973" s="7" t="s">
        <v>2</v>
      </c>
      <c r="G973" s="11">
        <v>800</v>
      </c>
      <c r="H973" s="9">
        <v>0.5</v>
      </c>
      <c r="I973" s="7">
        <v>800</v>
      </c>
      <c r="J973" s="9">
        <v>0.5</v>
      </c>
    </row>
    <row r="974" spans="1:10" x14ac:dyDescent="0.3">
      <c r="A974" s="14">
        <v>790196</v>
      </c>
      <c r="B974" s="7" t="s">
        <v>1361</v>
      </c>
      <c r="C974" s="7" t="s">
        <v>56</v>
      </c>
      <c r="D974" s="7" t="s">
        <v>1</v>
      </c>
      <c r="E974" s="7">
        <v>100</v>
      </c>
      <c r="F974" s="7" t="s">
        <v>2</v>
      </c>
      <c r="G974" s="7">
        <v>200</v>
      </c>
      <c r="H974" s="9">
        <v>0.5</v>
      </c>
      <c r="I974" s="7">
        <v>200</v>
      </c>
      <c r="J974" s="9">
        <v>0.5</v>
      </c>
    </row>
    <row r="975" spans="1:10" x14ac:dyDescent="0.3">
      <c r="A975" s="14">
        <v>790501</v>
      </c>
      <c r="B975" s="7" t="s">
        <v>681</v>
      </c>
      <c r="C975" s="7" t="s">
        <v>45</v>
      </c>
      <c r="D975" s="7" t="s">
        <v>1</v>
      </c>
      <c r="E975" s="7">
        <v>500</v>
      </c>
      <c r="F975" s="7" t="s">
        <v>2</v>
      </c>
      <c r="G975" s="7">
        <v>1500</v>
      </c>
      <c r="H975" s="9">
        <v>0.33333333333333331</v>
      </c>
      <c r="I975" s="7">
        <v>1750</v>
      </c>
      <c r="J975" s="9">
        <v>0.2857142857142857</v>
      </c>
    </row>
    <row r="976" spans="1:10" x14ac:dyDescent="0.3">
      <c r="A976" s="14">
        <v>790774</v>
      </c>
      <c r="B976" s="7" t="s">
        <v>737</v>
      </c>
      <c r="C976" s="7" t="s">
        <v>8</v>
      </c>
      <c r="D976" s="7" t="s">
        <v>4</v>
      </c>
      <c r="E976" s="7">
        <v>2000</v>
      </c>
      <c r="F976" s="7" t="s">
        <v>2</v>
      </c>
      <c r="G976" s="7">
        <v>3000</v>
      </c>
      <c r="H976" s="9">
        <v>0.66666669999999995</v>
      </c>
      <c r="I976" s="7">
        <v>3000</v>
      </c>
      <c r="J976" s="9">
        <v>0.66666666666666663</v>
      </c>
    </row>
    <row r="977" spans="1:10" x14ac:dyDescent="0.3">
      <c r="A977" s="14">
        <v>790782</v>
      </c>
      <c r="B977" s="7" t="s">
        <v>738</v>
      </c>
      <c r="C977" s="7" t="s">
        <v>8</v>
      </c>
      <c r="D977" s="7" t="s">
        <v>4</v>
      </c>
      <c r="E977" s="7">
        <v>1000</v>
      </c>
      <c r="F977" s="7" t="s">
        <v>2</v>
      </c>
      <c r="G977" s="7">
        <v>3000</v>
      </c>
      <c r="H977" s="9">
        <v>0.3333333</v>
      </c>
      <c r="I977" s="7">
        <v>3000</v>
      </c>
      <c r="J977" s="9">
        <v>0.33333333333333331</v>
      </c>
    </row>
    <row r="978" spans="1:10" x14ac:dyDescent="0.3">
      <c r="A978" s="14">
        <v>790865</v>
      </c>
      <c r="B978" s="7" t="s">
        <v>1000</v>
      </c>
      <c r="C978" s="7" t="s">
        <v>59</v>
      </c>
      <c r="D978" s="7" t="s">
        <v>1</v>
      </c>
      <c r="E978" s="7">
        <v>200</v>
      </c>
      <c r="F978" s="7" t="s">
        <v>2</v>
      </c>
      <c r="G978" s="7">
        <v>500</v>
      </c>
      <c r="H978" s="9">
        <v>0.4</v>
      </c>
      <c r="I978" s="7">
        <v>400</v>
      </c>
      <c r="J978" s="9">
        <v>0.5</v>
      </c>
    </row>
    <row r="979" spans="1:10" x14ac:dyDescent="0.3">
      <c r="A979" s="14">
        <v>791004</v>
      </c>
      <c r="B979" s="7" t="s">
        <v>1505</v>
      </c>
      <c r="C979" s="7" t="s">
        <v>126</v>
      </c>
      <c r="D979" s="7" t="s">
        <v>1</v>
      </c>
      <c r="E979" s="11">
        <v>445</v>
      </c>
      <c r="F979" s="11" t="s">
        <v>2</v>
      </c>
      <c r="G979" s="11">
        <v>445</v>
      </c>
      <c r="H979" s="9">
        <v>1</v>
      </c>
      <c r="I979" s="7">
        <v>445</v>
      </c>
      <c r="J979" s="9">
        <v>1</v>
      </c>
    </row>
    <row r="980" spans="1:10" x14ac:dyDescent="0.3">
      <c r="A980" s="14">
        <v>791087</v>
      </c>
      <c r="B980" s="7" t="s">
        <v>387</v>
      </c>
      <c r="C980" s="7" t="s">
        <v>60</v>
      </c>
      <c r="D980" s="7" t="s">
        <v>1</v>
      </c>
      <c r="E980" s="7">
        <v>250</v>
      </c>
      <c r="F980" s="7" t="s">
        <v>2</v>
      </c>
      <c r="G980" s="7">
        <v>250</v>
      </c>
      <c r="H980" s="9">
        <v>1</v>
      </c>
      <c r="I980" s="7">
        <v>250</v>
      </c>
      <c r="J980" s="9">
        <v>1</v>
      </c>
    </row>
    <row r="981" spans="1:10" x14ac:dyDescent="0.3">
      <c r="A981" s="14">
        <v>791137</v>
      </c>
      <c r="B981" s="7" t="s">
        <v>1391</v>
      </c>
      <c r="C981" s="7" t="s">
        <v>76</v>
      </c>
      <c r="D981" s="7" t="s">
        <v>4</v>
      </c>
      <c r="E981" s="7">
        <v>100</v>
      </c>
      <c r="F981" s="7" t="s">
        <v>2</v>
      </c>
      <c r="G981" s="7">
        <v>100</v>
      </c>
      <c r="H981" s="9">
        <v>1</v>
      </c>
      <c r="I981" s="7">
        <v>100</v>
      </c>
      <c r="J981" s="9">
        <v>1</v>
      </c>
    </row>
    <row r="982" spans="1:10" x14ac:dyDescent="0.3">
      <c r="A982" s="14">
        <v>791285</v>
      </c>
      <c r="B982" s="7" t="s">
        <v>841</v>
      </c>
      <c r="C982" s="7" t="s">
        <v>26</v>
      </c>
      <c r="D982" s="7" t="s">
        <v>4</v>
      </c>
      <c r="E982" s="7">
        <v>1000</v>
      </c>
      <c r="F982" s="7" t="s">
        <v>2</v>
      </c>
      <c r="G982" s="7">
        <v>4000</v>
      </c>
      <c r="H982" s="9">
        <v>0.25</v>
      </c>
      <c r="I982" s="7">
        <v>3000</v>
      </c>
      <c r="J982" s="9">
        <v>0.33333333333333331</v>
      </c>
    </row>
    <row r="983" spans="1:10" x14ac:dyDescent="0.3">
      <c r="A983" s="14">
        <v>791293</v>
      </c>
      <c r="B983" s="7" t="s">
        <v>842</v>
      </c>
      <c r="C983" s="7" t="s">
        <v>26</v>
      </c>
      <c r="D983" s="7" t="s">
        <v>4</v>
      </c>
      <c r="E983" s="7">
        <v>2000</v>
      </c>
      <c r="F983" s="7" t="s">
        <v>2</v>
      </c>
      <c r="G983" s="7">
        <v>4000</v>
      </c>
      <c r="H983" s="9">
        <v>0.5</v>
      </c>
      <c r="I983" s="7">
        <v>6000</v>
      </c>
      <c r="J983" s="9">
        <v>0.33333333333333331</v>
      </c>
    </row>
    <row r="984" spans="1:10" x14ac:dyDescent="0.3">
      <c r="A984" s="14">
        <v>791301</v>
      </c>
      <c r="B984" s="7" t="s">
        <v>843</v>
      </c>
      <c r="C984" s="7" t="s">
        <v>26</v>
      </c>
      <c r="D984" s="7" t="s">
        <v>4</v>
      </c>
      <c r="E984" s="7">
        <v>500</v>
      </c>
      <c r="F984" s="7" t="s">
        <v>2</v>
      </c>
      <c r="G984" s="7">
        <v>4000</v>
      </c>
      <c r="H984" s="9">
        <v>0.125</v>
      </c>
      <c r="I984" s="7">
        <v>1500</v>
      </c>
      <c r="J984" s="9">
        <v>0.33333333333333331</v>
      </c>
    </row>
    <row r="985" spans="1:10" x14ac:dyDescent="0.3">
      <c r="A985" s="14">
        <v>791475</v>
      </c>
      <c r="B985" s="7" t="s">
        <v>906</v>
      </c>
      <c r="C985" s="7" t="s">
        <v>324</v>
      </c>
      <c r="D985" s="7" t="s">
        <v>4</v>
      </c>
      <c r="E985" s="7">
        <v>500</v>
      </c>
      <c r="F985" s="7" t="s">
        <v>2</v>
      </c>
      <c r="G985" s="7">
        <v>1500</v>
      </c>
      <c r="H985" s="9">
        <v>0.3333333</v>
      </c>
      <c r="I985" s="7">
        <v>1500</v>
      </c>
      <c r="J985" s="9">
        <v>0.33333333333333331</v>
      </c>
    </row>
    <row r="986" spans="1:10" x14ac:dyDescent="0.3">
      <c r="A986" s="14">
        <v>791871</v>
      </c>
      <c r="B986" s="7" t="s">
        <v>1283</v>
      </c>
      <c r="C986" s="7" t="s">
        <v>22</v>
      </c>
      <c r="D986" s="7" t="s">
        <v>4</v>
      </c>
      <c r="E986" s="7">
        <v>50</v>
      </c>
      <c r="F986" s="7" t="s">
        <v>2</v>
      </c>
      <c r="G986" s="7">
        <v>35</v>
      </c>
      <c r="H986" s="9">
        <v>1.428571</v>
      </c>
      <c r="I986" s="7">
        <v>50</v>
      </c>
      <c r="J986" s="9">
        <v>1</v>
      </c>
    </row>
    <row r="987" spans="1:10" x14ac:dyDescent="0.3">
      <c r="A987" s="14">
        <v>791889</v>
      </c>
      <c r="B987" s="7" t="s">
        <v>1443</v>
      </c>
      <c r="C987" s="7" t="s">
        <v>107</v>
      </c>
      <c r="D987" s="7" t="s">
        <v>1</v>
      </c>
      <c r="E987" s="7">
        <v>300</v>
      </c>
      <c r="F987" s="7" t="s">
        <v>2</v>
      </c>
      <c r="G987" s="11">
        <v>300</v>
      </c>
      <c r="H987" s="9">
        <v>1</v>
      </c>
      <c r="I987" s="7">
        <v>300</v>
      </c>
      <c r="J987" s="9">
        <v>1</v>
      </c>
    </row>
    <row r="988" spans="1:10" x14ac:dyDescent="0.3">
      <c r="A988" s="14">
        <v>791962</v>
      </c>
      <c r="B988" s="7" t="s">
        <v>1159</v>
      </c>
      <c r="C988" s="7" t="s">
        <v>55</v>
      </c>
      <c r="D988" s="7" t="s">
        <v>4</v>
      </c>
      <c r="E988" s="7">
        <v>200</v>
      </c>
      <c r="F988" s="7" t="s">
        <v>2</v>
      </c>
      <c r="G988" s="7">
        <v>800</v>
      </c>
      <c r="H988" s="9">
        <v>0.25</v>
      </c>
      <c r="I988" s="7">
        <v>400</v>
      </c>
      <c r="J988" s="9">
        <v>0.5</v>
      </c>
    </row>
    <row r="989" spans="1:10" x14ac:dyDescent="0.3">
      <c r="A989" s="14">
        <v>791970</v>
      </c>
      <c r="B989" s="7" t="s">
        <v>1160</v>
      </c>
      <c r="C989" s="7" t="s">
        <v>55</v>
      </c>
      <c r="D989" s="7" t="s">
        <v>4</v>
      </c>
      <c r="E989" s="7">
        <v>400</v>
      </c>
      <c r="F989" s="7" t="s">
        <v>2</v>
      </c>
      <c r="G989" s="7">
        <v>800</v>
      </c>
      <c r="H989" s="9">
        <v>0.5</v>
      </c>
      <c r="I989" s="7">
        <v>1000</v>
      </c>
      <c r="J989" s="9">
        <v>0.4</v>
      </c>
    </row>
    <row r="990" spans="1:10" x14ac:dyDescent="0.3">
      <c r="A990" s="14">
        <v>792127</v>
      </c>
      <c r="B990" s="7" t="s">
        <v>871</v>
      </c>
      <c r="C990" s="7" t="s">
        <v>46</v>
      </c>
      <c r="D990" s="7" t="s">
        <v>4</v>
      </c>
      <c r="E990" s="7">
        <v>1000</v>
      </c>
      <c r="F990" s="7" t="s">
        <v>2</v>
      </c>
      <c r="G990" s="7">
        <v>2000</v>
      </c>
      <c r="H990" s="9">
        <v>0.5</v>
      </c>
      <c r="I990" s="7">
        <v>2000</v>
      </c>
      <c r="J990" s="9">
        <v>0.5</v>
      </c>
    </row>
    <row r="991" spans="1:10" x14ac:dyDescent="0.3">
      <c r="A991" s="14">
        <v>792168</v>
      </c>
      <c r="B991" s="7" t="s">
        <v>1480</v>
      </c>
      <c r="C991" s="7" t="s">
        <v>104</v>
      </c>
      <c r="D991" s="7" t="s">
        <v>1</v>
      </c>
      <c r="E991" s="7">
        <v>100</v>
      </c>
      <c r="F991" s="7" t="s">
        <v>2</v>
      </c>
      <c r="G991" s="11">
        <v>400</v>
      </c>
      <c r="H991" s="9">
        <v>0.25</v>
      </c>
      <c r="I991" s="7">
        <v>400</v>
      </c>
      <c r="J991" s="9">
        <v>0.25</v>
      </c>
    </row>
    <row r="992" spans="1:10" x14ac:dyDescent="0.3">
      <c r="A992" s="14">
        <v>792283</v>
      </c>
      <c r="B992" s="7" t="s">
        <v>682</v>
      </c>
      <c r="C992" s="7" t="s">
        <v>45</v>
      </c>
      <c r="D992" s="7" t="s">
        <v>1</v>
      </c>
      <c r="E992" s="7">
        <v>500</v>
      </c>
      <c r="F992" s="7" t="s">
        <v>2</v>
      </c>
      <c r="G992" s="7">
        <v>1500</v>
      </c>
      <c r="H992" s="9">
        <v>0.33333333333333331</v>
      </c>
      <c r="I992" s="7">
        <v>1750</v>
      </c>
      <c r="J992" s="9">
        <v>0.2857142857142857</v>
      </c>
    </row>
    <row r="993" spans="1:10" x14ac:dyDescent="0.3">
      <c r="A993" s="14">
        <v>792291</v>
      </c>
      <c r="B993" s="7" t="s">
        <v>552</v>
      </c>
      <c r="C993" s="7" t="s">
        <v>0</v>
      </c>
      <c r="D993" s="7" t="s">
        <v>1</v>
      </c>
      <c r="E993" s="7">
        <v>1000</v>
      </c>
      <c r="F993" s="7" t="s">
        <v>2</v>
      </c>
      <c r="G993" s="7">
        <v>1500</v>
      </c>
      <c r="H993" s="9">
        <v>0.66666666666666663</v>
      </c>
      <c r="I993" s="7">
        <v>3500</v>
      </c>
      <c r="J993" s="9">
        <v>0.2857142857142857</v>
      </c>
    </row>
    <row r="994" spans="1:10" x14ac:dyDescent="0.3">
      <c r="A994" s="14">
        <v>792531</v>
      </c>
      <c r="B994" s="7" t="s">
        <v>872</v>
      </c>
      <c r="C994" s="7" t="s">
        <v>46</v>
      </c>
      <c r="D994" s="7" t="s">
        <v>4</v>
      </c>
      <c r="E994" s="7">
        <v>2000</v>
      </c>
      <c r="F994" s="7" t="s">
        <v>2</v>
      </c>
      <c r="G994" s="7">
        <v>2000</v>
      </c>
      <c r="H994" s="9">
        <v>1</v>
      </c>
      <c r="I994" s="7">
        <v>3000</v>
      </c>
      <c r="J994" s="9">
        <v>0.66666666666666663</v>
      </c>
    </row>
    <row r="995" spans="1:10" x14ac:dyDescent="0.3">
      <c r="A995" s="14">
        <v>792648</v>
      </c>
      <c r="B995" s="7" t="s">
        <v>710</v>
      </c>
      <c r="C995" s="7" t="s">
        <v>61</v>
      </c>
      <c r="D995" s="7" t="s">
        <v>4</v>
      </c>
      <c r="E995" s="7">
        <v>2000</v>
      </c>
      <c r="F995" s="7" t="s">
        <v>2</v>
      </c>
      <c r="G995" s="7">
        <v>14000</v>
      </c>
      <c r="H995" s="9">
        <v>0.14285709999999999</v>
      </c>
      <c r="I995" s="7">
        <v>7000</v>
      </c>
      <c r="J995" s="9">
        <v>0.2857142857142857</v>
      </c>
    </row>
    <row r="996" spans="1:10" x14ac:dyDescent="0.3">
      <c r="A996" s="14">
        <v>792655</v>
      </c>
      <c r="B996" s="7" t="s">
        <v>711</v>
      </c>
      <c r="C996" s="7" t="s">
        <v>61</v>
      </c>
      <c r="D996" s="7" t="s">
        <v>4</v>
      </c>
      <c r="E996" s="7">
        <v>4000</v>
      </c>
      <c r="F996" s="7" t="s">
        <v>2</v>
      </c>
      <c r="G996" s="7">
        <v>14000</v>
      </c>
      <c r="H996" s="9">
        <v>0.28571429999999998</v>
      </c>
      <c r="I996" s="7">
        <v>14000</v>
      </c>
      <c r="J996" s="9">
        <v>0.2857142857142857</v>
      </c>
    </row>
    <row r="997" spans="1:10" x14ac:dyDescent="0.3">
      <c r="A997" s="14">
        <v>792853</v>
      </c>
      <c r="B997" s="7" t="s">
        <v>712</v>
      </c>
      <c r="C997" s="7" t="s">
        <v>61</v>
      </c>
      <c r="D997" s="7" t="s">
        <v>4</v>
      </c>
      <c r="E997" s="7">
        <v>2000</v>
      </c>
      <c r="F997" s="7" t="s">
        <v>2</v>
      </c>
      <c r="G997" s="7">
        <v>14000</v>
      </c>
      <c r="H997" s="9">
        <v>0.14285709999999999</v>
      </c>
      <c r="I997" s="7">
        <v>7000</v>
      </c>
      <c r="J997" s="9">
        <v>0.2857142857142857</v>
      </c>
    </row>
    <row r="998" spans="1:10" x14ac:dyDescent="0.3">
      <c r="A998" s="14">
        <v>792861</v>
      </c>
      <c r="B998" s="7" t="s">
        <v>713</v>
      </c>
      <c r="C998" s="7" t="s">
        <v>61</v>
      </c>
      <c r="D998" s="7" t="s">
        <v>4</v>
      </c>
      <c r="E998" s="7">
        <v>4000</v>
      </c>
      <c r="F998" s="7" t="s">
        <v>2</v>
      </c>
      <c r="G998" s="7">
        <v>14000</v>
      </c>
      <c r="H998" s="9">
        <v>0.28571429999999998</v>
      </c>
      <c r="I998" s="7">
        <v>14000</v>
      </c>
      <c r="J998" s="9">
        <v>0.2857142857142857</v>
      </c>
    </row>
    <row r="999" spans="1:10" x14ac:dyDescent="0.3">
      <c r="A999" s="14">
        <v>792879</v>
      </c>
      <c r="B999" s="7" t="s">
        <v>713</v>
      </c>
      <c r="C999" s="7" t="s">
        <v>61</v>
      </c>
      <c r="D999" s="7" t="s">
        <v>4</v>
      </c>
      <c r="E999" s="7">
        <v>2000</v>
      </c>
      <c r="F999" s="7" t="s">
        <v>2</v>
      </c>
      <c r="G999" s="7">
        <v>14000</v>
      </c>
      <c r="H999" s="9">
        <v>0.14285709999999999</v>
      </c>
      <c r="I999" s="7">
        <v>7000</v>
      </c>
      <c r="J999" s="9">
        <v>0.2857142857142857</v>
      </c>
    </row>
    <row r="1000" spans="1:10" x14ac:dyDescent="0.3">
      <c r="A1000" s="14">
        <v>793018</v>
      </c>
      <c r="B1000" s="7" t="s">
        <v>714</v>
      </c>
      <c r="C1000" s="7" t="s">
        <v>61</v>
      </c>
      <c r="D1000" s="7" t="s">
        <v>4</v>
      </c>
      <c r="E1000" s="7">
        <v>4000</v>
      </c>
      <c r="F1000" s="7" t="s">
        <v>2</v>
      </c>
      <c r="G1000" s="7">
        <v>14000</v>
      </c>
      <c r="H1000" s="9">
        <v>0.28571429999999998</v>
      </c>
      <c r="I1000" s="7">
        <v>14000</v>
      </c>
      <c r="J1000" s="9">
        <v>0.2857142857142857</v>
      </c>
    </row>
    <row r="1001" spans="1:10" x14ac:dyDescent="0.3">
      <c r="A1001" s="14">
        <v>793232</v>
      </c>
      <c r="B1001" s="7" t="s">
        <v>1362</v>
      </c>
      <c r="C1001" s="7" t="s">
        <v>56</v>
      </c>
      <c r="D1001" s="7" t="s">
        <v>1</v>
      </c>
      <c r="E1001" s="7">
        <v>100</v>
      </c>
      <c r="F1001" s="7" t="s">
        <v>2</v>
      </c>
      <c r="G1001" s="7">
        <v>200</v>
      </c>
      <c r="H1001" s="9">
        <v>0.5</v>
      </c>
      <c r="I1001" s="7">
        <v>200</v>
      </c>
      <c r="J1001" s="9">
        <v>0.5</v>
      </c>
    </row>
    <row r="1002" spans="1:10" x14ac:dyDescent="0.3">
      <c r="A1002" s="14">
        <v>793356</v>
      </c>
      <c r="B1002" s="7" t="s">
        <v>683</v>
      </c>
      <c r="C1002" s="7" t="s">
        <v>45</v>
      </c>
      <c r="D1002" s="7" t="s">
        <v>1</v>
      </c>
      <c r="E1002" s="7">
        <v>250</v>
      </c>
      <c r="F1002" s="7" t="s">
        <v>2</v>
      </c>
      <c r="G1002" s="7">
        <v>1500</v>
      </c>
      <c r="H1002" s="9">
        <v>0.16666666666666666</v>
      </c>
      <c r="I1002" s="7">
        <v>875</v>
      </c>
      <c r="J1002" s="9">
        <v>0.2857142857142857</v>
      </c>
    </row>
    <row r="1003" spans="1:10" x14ac:dyDescent="0.3">
      <c r="A1003" s="14">
        <v>793604</v>
      </c>
      <c r="B1003" s="7" t="s">
        <v>715</v>
      </c>
      <c r="C1003" s="7" t="s">
        <v>61</v>
      </c>
      <c r="D1003" s="7" t="s">
        <v>4</v>
      </c>
      <c r="E1003" s="7">
        <v>2000</v>
      </c>
      <c r="F1003" s="7" t="s">
        <v>2</v>
      </c>
      <c r="G1003" s="7">
        <v>14000</v>
      </c>
      <c r="H1003" s="9">
        <v>0.14285709999999999</v>
      </c>
      <c r="I1003" s="7">
        <v>7000</v>
      </c>
      <c r="J1003" s="9">
        <v>0.2857142857142857</v>
      </c>
    </row>
    <row r="1004" spans="1:10" x14ac:dyDescent="0.3">
      <c r="A1004" s="14">
        <v>793612</v>
      </c>
      <c r="B1004" s="7" t="s">
        <v>1161</v>
      </c>
      <c r="C1004" s="7" t="s">
        <v>55</v>
      </c>
      <c r="D1004" s="7" t="s">
        <v>4</v>
      </c>
      <c r="E1004" s="7">
        <v>200</v>
      </c>
      <c r="F1004" s="7" t="s">
        <v>2</v>
      </c>
      <c r="G1004" s="7">
        <v>800</v>
      </c>
      <c r="H1004" s="9">
        <v>0.25</v>
      </c>
      <c r="I1004" s="7">
        <v>400</v>
      </c>
      <c r="J1004" s="9">
        <v>0.5</v>
      </c>
    </row>
    <row r="1005" spans="1:10" x14ac:dyDescent="0.3">
      <c r="A1005" s="14">
        <v>793620</v>
      </c>
      <c r="B1005" s="7" t="s">
        <v>1162</v>
      </c>
      <c r="C1005" s="7" t="s">
        <v>55</v>
      </c>
      <c r="D1005" s="7" t="s">
        <v>4</v>
      </c>
      <c r="E1005" s="7">
        <v>400</v>
      </c>
      <c r="F1005" s="7" t="s">
        <v>2</v>
      </c>
      <c r="G1005" s="7">
        <v>800</v>
      </c>
      <c r="H1005" s="9">
        <v>0.5</v>
      </c>
      <c r="I1005" s="7">
        <v>1000</v>
      </c>
      <c r="J1005" s="9">
        <v>0.4</v>
      </c>
    </row>
    <row r="1006" spans="1:10" x14ac:dyDescent="0.3">
      <c r="A1006" s="14">
        <v>793638</v>
      </c>
      <c r="B1006" s="7" t="s">
        <v>716</v>
      </c>
      <c r="C1006" s="7" t="s">
        <v>61</v>
      </c>
      <c r="D1006" s="7" t="s">
        <v>4</v>
      </c>
      <c r="E1006" s="7">
        <v>2000</v>
      </c>
      <c r="F1006" s="7" t="s">
        <v>2</v>
      </c>
      <c r="G1006" s="7">
        <v>14000</v>
      </c>
      <c r="H1006" s="9">
        <v>0.14285709999999999</v>
      </c>
      <c r="I1006" s="7">
        <v>7000</v>
      </c>
      <c r="J1006" s="9">
        <v>0.2857142857142857</v>
      </c>
    </row>
    <row r="1007" spans="1:10" x14ac:dyDescent="0.3">
      <c r="A1007" s="14">
        <v>793646</v>
      </c>
      <c r="B1007" s="7" t="s">
        <v>717</v>
      </c>
      <c r="C1007" s="7" t="s">
        <v>61</v>
      </c>
      <c r="D1007" s="7" t="s">
        <v>4</v>
      </c>
      <c r="E1007" s="7">
        <v>4000</v>
      </c>
      <c r="F1007" s="7" t="s">
        <v>2</v>
      </c>
      <c r="G1007" s="7">
        <v>14000</v>
      </c>
      <c r="H1007" s="9">
        <v>0.28571429999999998</v>
      </c>
      <c r="I1007" s="7">
        <v>14000</v>
      </c>
      <c r="J1007" s="9">
        <v>0.2857142857142857</v>
      </c>
    </row>
    <row r="1008" spans="1:10" x14ac:dyDescent="0.3">
      <c r="A1008" s="14">
        <v>793950</v>
      </c>
      <c r="B1008" s="7" t="s">
        <v>844</v>
      </c>
      <c r="C1008" s="7" t="s">
        <v>26</v>
      </c>
      <c r="D1008" s="7" t="s">
        <v>4</v>
      </c>
      <c r="E1008" s="7">
        <v>500</v>
      </c>
      <c r="F1008" s="7" t="s">
        <v>2</v>
      </c>
      <c r="G1008" s="7">
        <v>4000</v>
      </c>
      <c r="H1008" s="9">
        <v>0.125</v>
      </c>
      <c r="I1008" s="7">
        <v>1500</v>
      </c>
      <c r="J1008" s="9">
        <v>0.33333333333333331</v>
      </c>
    </row>
    <row r="1009" spans="1:10" x14ac:dyDescent="0.3">
      <c r="A1009" s="14">
        <v>793968</v>
      </c>
      <c r="B1009" s="7" t="s">
        <v>845</v>
      </c>
      <c r="C1009" s="7" t="s">
        <v>26</v>
      </c>
      <c r="D1009" s="7" t="s">
        <v>4</v>
      </c>
      <c r="E1009" s="7">
        <v>1000</v>
      </c>
      <c r="F1009" s="7" t="s">
        <v>2</v>
      </c>
      <c r="G1009" s="7">
        <v>4000</v>
      </c>
      <c r="H1009" s="9">
        <v>0.25</v>
      </c>
      <c r="I1009" s="7">
        <v>3000</v>
      </c>
      <c r="J1009" s="9">
        <v>0.33333333333333331</v>
      </c>
    </row>
    <row r="1010" spans="1:10" x14ac:dyDescent="0.3">
      <c r="A1010" s="14">
        <v>793976</v>
      </c>
      <c r="B1010" s="7" t="s">
        <v>846</v>
      </c>
      <c r="C1010" s="7" t="s">
        <v>26</v>
      </c>
      <c r="D1010" s="7" t="s">
        <v>4</v>
      </c>
      <c r="E1010" s="7">
        <v>2000</v>
      </c>
      <c r="F1010" s="7" t="s">
        <v>2</v>
      </c>
      <c r="G1010" s="7">
        <v>4000</v>
      </c>
      <c r="H1010" s="9">
        <v>0.5</v>
      </c>
      <c r="I1010" s="7">
        <v>6000</v>
      </c>
      <c r="J1010" s="9">
        <v>0.33333333333333331</v>
      </c>
    </row>
    <row r="1011" spans="1:10" x14ac:dyDescent="0.3">
      <c r="A1011" s="14">
        <v>794164</v>
      </c>
      <c r="B1011" s="7" t="s">
        <v>553</v>
      </c>
      <c r="C1011" s="7" t="s">
        <v>0</v>
      </c>
      <c r="D1011" s="7" t="s">
        <v>1</v>
      </c>
      <c r="E1011" s="7">
        <v>500</v>
      </c>
      <c r="F1011" s="7" t="s">
        <v>2</v>
      </c>
      <c r="G1011" s="7">
        <v>1500</v>
      </c>
      <c r="H1011" s="9">
        <v>0.33333333333333331</v>
      </c>
      <c r="I1011" s="7">
        <v>2000</v>
      </c>
      <c r="J1011" s="9">
        <v>0.25</v>
      </c>
    </row>
    <row r="1012" spans="1:10" x14ac:dyDescent="0.3">
      <c r="A1012" s="14">
        <v>794198</v>
      </c>
      <c r="B1012" s="7" t="s">
        <v>1040</v>
      </c>
      <c r="C1012" s="7" t="s">
        <v>16</v>
      </c>
      <c r="D1012" s="7" t="s">
        <v>1</v>
      </c>
      <c r="E1012" s="7">
        <v>300</v>
      </c>
      <c r="F1012" s="7" t="s">
        <v>2</v>
      </c>
      <c r="G1012" s="7">
        <v>1200</v>
      </c>
      <c r="H1012" s="9">
        <v>0.25</v>
      </c>
      <c r="I1012" s="7">
        <v>1800</v>
      </c>
      <c r="J1012" s="9">
        <v>0.16666666666666666</v>
      </c>
    </row>
    <row r="1013" spans="1:10" x14ac:dyDescent="0.3">
      <c r="A1013" s="14">
        <v>794206</v>
      </c>
      <c r="B1013" s="7" t="s">
        <v>1142</v>
      </c>
      <c r="C1013" s="7" t="s">
        <v>55</v>
      </c>
      <c r="D1013" s="7" t="s">
        <v>1</v>
      </c>
      <c r="E1013" s="7">
        <v>500</v>
      </c>
      <c r="F1013" s="7" t="s">
        <v>2</v>
      </c>
      <c r="G1013" s="7">
        <v>1000</v>
      </c>
      <c r="H1013" s="9">
        <v>0.5</v>
      </c>
      <c r="I1013" s="7">
        <v>1000</v>
      </c>
      <c r="J1013" s="9">
        <v>0.5</v>
      </c>
    </row>
    <row r="1014" spans="1:10" x14ac:dyDescent="0.3">
      <c r="A1014" s="14">
        <v>794438</v>
      </c>
      <c r="B1014" s="7" t="s">
        <v>1479</v>
      </c>
      <c r="C1014" s="7" t="s">
        <v>94</v>
      </c>
      <c r="D1014" s="7" t="s">
        <v>1</v>
      </c>
      <c r="E1014" s="7">
        <v>200</v>
      </c>
      <c r="F1014" s="7" t="s">
        <v>2</v>
      </c>
      <c r="G1014" s="11">
        <v>600</v>
      </c>
      <c r="H1014" s="9">
        <v>0.33333333333333331</v>
      </c>
      <c r="I1014" s="7">
        <v>600</v>
      </c>
      <c r="J1014" s="9">
        <v>0.33333333333333331</v>
      </c>
    </row>
    <row r="1015" spans="1:10" x14ac:dyDescent="0.3">
      <c r="A1015" s="14">
        <v>794446</v>
      </c>
      <c r="B1015" s="7" t="s">
        <v>1191</v>
      </c>
      <c r="C1015" s="7" t="s">
        <v>66</v>
      </c>
      <c r="D1015" s="7" t="s">
        <v>1</v>
      </c>
      <c r="E1015" s="7">
        <v>500</v>
      </c>
      <c r="F1015" s="7" t="s">
        <v>2</v>
      </c>
      <c r="G1015" s="7">
        <v>500</v>
      </c>
      <c r="H1015" s="9">
        <v>1</v>
      </c>
      <c r="I1015" s="7">
        <v>500</v>
      </c>
      <c r="J1015" s="9">
        <v>1</v>
      </c>
    </row>
    <row r="1016" spans="1:10" x14ac:dyDescent="0.3">
      <c r="A1016" s="14">
        <v>794461</v>
      </c>
      <c r="B1016" s="7" t="s">
        <v>388</v>
      </c>
      <c r="C1016" s="7" t="s">
        <v>60</v>
      </c>
      <c r="D1016" s="7" t="s">
        <v>1</v>
      </c>
      <c r="E1016" s="7">
        <v>250</v>
      </c>
      <c r="F1016" s="7" t="s">
        <v>2</v>
      </c>
      <c r="G1016" s="7">
        <v>250</v>
      </c>
      <c r="H1016" s="9">
        <v>1</v>
      </c>
      <c r="I1016" s="7">
        <v>250</v>
      </c>
      <c r="J1016" s="9">
        <v>1</v>
      </c>
    </row>
    <row r="1017" spans="1:10" x14ac:dyDescent="0.3">
      <c r="A1017" s="14">
        <v>794511</v>
      </c>
      <c r="B1017" s="7" t="s">
        <v>1507</v>
      </c>
      <c r="C1017" s="7" t="s">
        <v>130</v>
      </c>
      <c r="D1017" s="7" t="s">
        <v>1</v>
      </c>
      <c r="E1017" s="11">
        <v>1045</v>
      </c>
      <c r="F1017" s="11" t="s">
        <v>2</v>
      </c>
      <c r="G1017" s="11">
        <v>1045</v>
      </c>
      <c r="H1017" s="9">
        <v>1</v>
      </c>
      <c r="I1017" s="7">
        <v>1045</v>
      </c>
      <c r="J1017" s="9">
        <v>1</v>
      </c>
    </row>
    <row r="1018" spans="1:10" x14ac:dyDescent="0.3">
      <c r="A1018" s="14">
        <v>794529</v>
      </c>
      <c r="B1018" s="7" t="s">
        <v>1471</v>
      </c>
      <c r="C1018" s="7" t="s">
        <v>110</v>
      </c>
      <c r="D1018" s="7" t="s">
        <v>1</v>
      </c>
      <c r="E1018" s="7">
        <v>0.5</v>
      </c>
      <c r="F1018" s="7" t="s">
        <v>2</v>
      </c>
      <c r="G1018" s="11">
        <v>0.5</v>
      </c>
      <c r="H1018" s="9">
        <v>1</v>
      </c>
      <c r="I1018" s="7">
        <v>0.5</v>
      </c>
      <c r="J1018" s="9">
        <v>1</v>
      </c>
    </row>
    <row r="1019" spans="1:10" x14ac:dyDescent="0.3">
      <c r="A1019" s="14">
        <v>794537</v>
      </c>
      <c r="B1019" s="7" t="s">
        <v>684</v>
      </c>
      <c r="C1019" s="7" t="s">
        <v>45</v>
      </c>
      <c r="D1019" s="7" t="s">
        <v>1</v>
      </c>
      <c r="E1019" s="7">
        <v>125</v>
      </c>
      <c r="F1019" s="7" t="s">
        <v>2</v>
      </c>
      <c r="G1019" s="7">
        <v>1500</v>
      </c>
      <c r="H1019" s="9">
        <v>8.3333333333333329E-2</v>
      </c>
      <c r="I1019" s="7">
        <v>437.5</v>
      </c>
      <c r="J1019" s="9">
        <v>0.2857142857142857</v>
      </c>
    </row>
    <row r="1020" spans="1:10" x14ac:dyDescent="0.3">
      <c r="A1020" s="14">
        <v>794545</v>
      </c>
      <c r="B1020" s="7" t="s">
        <v>685</v>
      </c>
      <c r="C1020" s="7" t="s">
        <v>45</v>
      </c>
      <c r="D1020" s="7" t="s">
        <v>1</v>
      </c>
      <c r="E1020" s="7">
        <v>250</v>
      </c>
      <c r="F1020" s="7" t="s">
        <v>2</v>
      </c>
      <c r="G1020" s="7">
        <v>1500</v>
      </c>
      <c r="H1020" s="9">
        <v>0.16666666666666666</v>
      </c>
      <c r="I1020" s="7">
        <v>875</v>
      </c>
      <c r="J1020" s="9">
        <v>0.2857142857142857</v>
      </c>
    </row>
    <row r="1021" spans="1:10" x14ac:dyDescent="0.3">
      <c r="A1021" s="14">
        <v>794552</v>
      </c>
      <c r="B1021" s="7" t="s">
        <v>686</v>
      </c>
      <c r="C1021" s="7" t="s">
        <v>45</v>
      </c>
      <c r="D1021" s="7" t="s">
        <v>1</v>
      </c>
      <c r="E1021" s="7">
        <v>500</v>
      </c>
      <c r="F1021" s="7" t="s">
        <v>2</v>
      </c>
      <c r="G1021" s="7">
        <v>1500</v>
      </c>
      <c r="H1021" s="9">
        <v>0.33333333333333331</v>
      </c>
      <c r="I1021" s="7">
        <v>1750</v>
      </c>
      <c r="J1021" s="9">
        <v>0.2857142857142857</v>
      </c>
    </row>
    <row r="1022" spans="1:10" x14ac:dyDescent="0.3">
      <c r="A1022" s="14">
        <v>794925</v>
      </c>
      <c r="B1022" s="7" t="s">
        <v>554</v>
      </c>
      <c r="C1022" s="7" t="s">
        <v>0</v>
      </c>
      <c r="D1022" s="7" t="s">
        <v>1</v>
      </c>
      <c r="E1022" s="7">
        <v>1000</v>
      </c>
      <c r="F1022" s="7" t="s">
        <v>2</v>
      </c>
      <c r="G1022" s="7">
        <v>1500</v>
      </c>
      <c r="H1022" s="9">
        <v>0.66666666666666663</v>
      </c>
      <c r="I1022" s="7">
        <v>3500</v>
      </c>
      <c r="J1022" s="9">
        <v>0.2857142857142857</v>
      </c>
    </row>
    <row r="1023" spans="1:10" x14ac:dyDescent="0.3">
      <c r="A1023" s="14">
        <v>794941</v>
      </c>
      <c r="B1023" s="7" t="s">
        <v>687</v>
      </c>
      <c r="C1023" s="7" t="s">
        <v>45</v>
      </c>
      <c r="D1023" s="7" t="s">
        <v>1</v>
      </c>
      <c r="E1023" s="7">
        <v>875</v>
      </c>
      <c r="F1023" s="7" t="s">
        <v>2</v>
      </c>
      <c r="G1023" s="7">
        <v>1500</v>
      </c>
      <c r="H1023" s="9">
        <v>0.58333333333333337</v>
      </c>
      <c r="I1023" s="7">
        <v>2625</v>
      </c>
      <c r="J1023" s="9">
        <v>0.33333333333333331</v>
      </c>
    </row>
    <row r="1024" spans="1:10" x14ac:dyDescent="0.3">
      <c r="A1024" s="14">
        <v>794974</v>
      </c>
      <c r="B1024" s="7" t="s">
        <v>1327</v>
      </c>
      <c r="C1024" s="7" t="s">
        <v>58</v>
      </c>
      <c r="D1024" s="7" t="s">
        <v>1</v>
      </c>
      <c r="E1024" s="7">
        <v>50</v>
      </c>
      <c r="F1024" s="7" t="s">
        <v>2</v>
      </c>
      <c r="G1024" s="7">
        <v>200</v>
      </c>
      <c r="H1024" s="9">
        <v>0.25</v>
      </c>
      <c r="I1024" s="7">
        <v>50</v>
      </c>
      <c r="J1024" s="9">
        <v>1</v>
      </c>
    </row>
    <row r="1025" spans="1:10" x14ac:dyDescent="0.3">
      <c r="A1025" s="14">
        <v>794982</v>
      </c>
      <c r="B1025" s="7" t="s">
        <v>1328</v>
      </c>
      <c r="C1025" s="7" t="s">
        <v>58</v>
      </c>
      <c r="D1025" s="7" t="s">
        <v>1</v>
      </c>
      <c r="E1025" s="7">
        <v>150</v>
      </c>
      <c r="F1025" s="7" t="s">
        <v>2</v>
      </c>
      <c r="G1025" s="7">
        <v>200</v>
      </c>
      <c r="H1025" s="9">
        <v>0.75</v>
      </c>
      <c r="I1025" s="7">
        <v>150</v>
      </c>
      <c r="J1025" s="9">
        <v>1</v>
      </c>
    </row>
    <row r="1026" spans="1:10" x14ac:dyDescent="0.3">
      <c r="A1026" s="14">
        <v>794990</v>
      </c>
      <c r="B1026" s="7" t="s">
        <v>1329</v>
      </c>
      <c r="C1026" s="7" t="s">
        <v>58</v>
      </c>
      <c r="D1026" s="7" t="s">
        <v>1</v>
      </c>
      <c r="E1026" s="7">
        <v>200</v>
      </c>
      <c r="F1026" s="7" t="s">
        <v>2</v>
      </c>
      <c r="G1026" s="7">
        <v>200</v>
      </c>
      <c r="H1026" s="9">
        <v>1</v>
      </c>
      <c r="I1026" s="7">
        <v>200</v>
      </c>
      <c r="J1026" s="9">
        <v>1</v>
      </c>
    </row>
    <row r="1027" spans="1:10" x14ac:dyDescent="0.3">
      <c r="A1027" s="14">
        <v>795039</v>
      </c>
      <c r="B1027" s="7" t="s">
        <v>847</v>
      </c>
      <c r="C1027" s="7" t="s">
        <v>26</v>
      </c>
      <c r="D1027" s="7" t="s">
        <v>4</v>
      </c>
      <c r="E1027" s="7">
        <v>500</v>
      </c>
      <c r="F1027" s="7" t="s">
        <v>2</v>
      </c>
      <c r="G1027" s="7">
        <v>4000</v>
      </c>
      <c r="H1027" s="9">
        <v>0.125</v>
      </c>
      <c r="I1027" s="7">
        <v>1500</v>
      </c>
      <c r="J1027" s="9">
        <v>0.33333333333333331</v>
      </c>
    </row>
    <row r="1028" spans="1:10" x14ac:dyDescent="0.3">
      <c r="A1028" s="14">
        <v>795047</v>
      </c>
      <c r="B1028" s="7" t="s">
        <v>848</v>
      </c>
      <c r="C1028" s="7" t="s">
        <v>26</v>
      </c>
      <c r="D1028" s="7" t="s">
        <v>4</v>
      </c>
      <c r="E1028" s="7">
        <v>1000</v>
      </c>
      <c r="F1028" s="7" t="s">
        <v>2</v>
      </c>
      <c r="G1028" s="7">
        <v>4000</v>
      </c>
      <c r="H1028" s="9">
        <v>0.25</v>
      </c>
      <c r="I1028" s="7">
        <v>3000</v>
      </c>
      <c r="J1028" s="9">
        <v>0.33333333333333331</v>
      </c>
    </row>
    <row r="1029" spans="1:10" x14ac:dyDescent="0.3">
      <c r="A1029" s="14">
        <v>795054</v>
      </c>
      <c r="B1029" s="7" t="s">
        <v>849</v>
      </c>
      <c r="C1029" s="7" t="s">
        <v>26</v>
      </c>
      <c r="D1029" s="7" t="s">
        <v>4</v>
      </c>
      <c r="E1029" s="7">
        <v>2000</v>
      </c>
      <c r="F1029" s="7" t="s">
        <v>2</v>
      </c>
      <c r="G1029" s="7">
        <v>4000</v>
      </c>
      <c r="H1029" s="9">
        <v>0.5</v>
      </c>
      <c r="I1029" s="7">
        <v>6000</v>
      </c>
      <c r="J1029" s="9">
        <v>0.33333333333333331</v>
      </c>
    </row>
    <row r="1030" spans="1:10" x14ac:dyDescent="0.3">
      <c r="A1030" s="14">
        <v>795112</v>
      </c>
      <c r="B1030" s="7" t="s">
        <v>555</v>
      </c>
      <c r="C1030" s="7" t="s">
        <v>0</v>
      </c>
      <c r="D1030" s="7" t="s">
        <v>1</v>
      </c>
      <c r="E1030" s="7">
        <v>1000</v>
      </c>
      <c r="F1030" s="7" t="s">
        <v>2</v>
      </c>
      <c r="G1030" s="7">
        <v>1500</v>
      </c>
      <c r="H1030" s="9">
        <v>0.66666666666666663</v>
      </c>
      <c r="I1030" s="7">
        <v>3500</v>
      </c>
      <c r="J1030" s="9">
        <v>0.2857142857142857</v>
      </c>
    </row>
    <row r="1031" spans="1:10" x14ac:dyDescent="0.3">
      <c r="A1031" s="14">
        <v>795617</v>
      </c>
      <c r="B1031" s="7" t="s">
        <v>1427</v>
      </c>
      <c r="C1031" s="7" t="s">
        <v>90</v>
      </c>
      <c r="D1031" s="7" t="s">
        <v>1</v>
      </c>
      <c r="E1031" s="7">
        <v>500</v>
      </c>
      <c r="F1031" s="7" t="s">
        <v>2</v>
      </c>
      <c r="G1031" s="11">
        <v>3000</v>
      </c>
      <c r="H1031" s="9">
        <v>0.16666666666666666</v>
      </c>
      <c r="I1031" s="7">
        <v>3000</v>
      </c>
      <c r="J1031" s="9">
        <v>0.16666666666666666</v>
      </c>
    </row>
    <row r="1032" spans="1:10" x14ac:dyDescent="0.3">
      <c r="A1032" s="14">
        <v>795641</v>
      </c>
      <c r="B1032" s="7" t="s">
        <v>1446</v>
      </c>
      <c r="C1032" s="7" t="s">
        <v>99</v>
      </c>
      <c r="D1032" s="7" t="s">
        <v>1</v>
      </c>
      <c r="E1032" s="7">
        <v>600</v>
      </c>
      <c r="F1032" s="7" t="s">
        <v>2</v>
      </c>
      <c r="G1032" s="11">
        <v>1200</v>
      </c>
      <c r="H1032" s="9">
        <v>0.5</v>
      </c>
      <c r="I1032" s="7">
        <v>1200</v>
      </c>
      <c r="J1032" s="9">
        <v>0.5</v>
      </c>
    </row>
    <row r="1033" spans="1:10" x14ac:dyDescent="0.3">
      <c r="A1033" s="14">
        <v>795666</v>
      </c>
      <c r="B1033" s="7" t="s">
        <v>1447</v>
      </c>
      <c r="C1033" s="7" t="s">
        <v>99</v>
      </c>
      <c r="D1033" s="7" t="s">
        <v>1</v>
      </c>
      <c r="E1033" s="7">
        <v>400</v>
      </c>
      <c r="F1033" s="7" t="s">
        <v>2</v>
      </c>
      <c r="G1033" s="11">
        <v>1200</v>
      </c>
      <c r="H1033" s="9">
        <v>0.33333333333333331</v>
      </c>
      <c r="I1033" s="7">
        <v>1200</v>
      </c>
      <c r="J1033" s="9">
        <v>0.33333333333333331</v>
      </c>
    </row>
    <row r="1034" spans="1:10" x14ac:dyDescent="0.3">
      <c r="A1034" s="14">
        <v>795948</v>
      </c>
      <c r="B1034" s="7" t="s">
        <v>1429</v>
      </c>
      <c r="C1034" s="7" t="s">
        <v>90</v>
      </c>
      <c r="D1034" s="7" t="s">
        <v>1</v>
      </c>
      <c r="E1034" s="7">
        <v>500</v>
      </c>
      <c r="F1034" s="7" t="s">
        <v>2</v>
      </c>
      <c r="G1034" s="7">
        <v>3000</v>
      </c>
      <c r="H1034" s="9">
        <v>0.16666666666666666</v>
      </c>
      <c r="I1034" s="7">
        <v>3000</v>
      </c>
      <c r="J1034" s="9">
        <v>0.16666666666666666</v>
      </c>
    </row>
    <row r="1035" spans="1:10" x14ac:dyDescent="0.3">
      <c r="A1035" s="14">
        <v>796060</v>
      </c>
      <c r="B1035" s="7" t="s">
        <v>1021</v>
      </c>
      <c r="C1035" s="7" t="s">
        <v>63</v>
      </c>
      <c r="D1035" s="7" t="s">
        <v>1</v>
      </c>
      <c r="E1035" s="7">
        <v>250</v>
      </c>
      <c r="F1035" s="7" t="s">
        <v>2</v>
      </c>
      <c r="G1035" s="7">
        <v>300</v>
      </c>
      <c r="H1035" s="9">
        <v>0.83333330000000005</v>
      </c>
      <c r="I1035" s="7">
        <v>250</v>
      </c>
      <c r="J1035" s="9">
        <v>1</v>
      </c>
    </row>
    <row r="1036" spans="1:10" x14ac:dyDescent="0.3">
      <c r="A1036" s="14">
        <v>796078</v>
      </c>
      <c r="B1036" s="7" t="s">
        <v>1022</v>
      </c>
      <c r="C1036" s="7" t="s">
        <v>63</v>
      </c>
      <c r="D1036" s="7" t="s">
        <v>1</v>
      </c>
      <c r="E1036" s="7">
        <v>500</v>
      </c>
      <c r="F1036" s="7" t="s">
        <v>2</v>
      </c>
      <c r="G1036" s="7">
        <v>300</v>
      </c>
      <c r="H1036" s="9">
        <v>1.6666669999999999</v>
      </c>
      <c r="I1036" s="7">
        <v>500</v>
      </c>
      <c r="J1036" s="9">
        <v>1</v>
      </c>
    </row>
    <row r="1037" spans="1:10" x14ac:dyDescent="0.3">
      <c r="A1037" s="14">
        <v>796086</v>
      </c>
      <c r="B1037" s="7" t="s">
        <v>1023</v>
      </c>
      <c r="C1037" s="7" t="s">
        <v>63</v>
      </c>
      <c r="D1037" s="7" t="s">
        <v>1</v>
      </c>
      <c r="E1037" s="7">
        <v>250</v>
      </c>
      <c r="F1037" s="7" t="s">
        <v>2</v>
      </c>
      <c r="G1037" s="7">
        <v>300</v>
      </c>
      <c r="H1037" s="9">
        <v>0.83333330000000005</v>
      </c>
      <c r="I1037" s="7">
        <v>250</v>
      </c>
      <c r="J1037" s="9">
        <v>1</v>
      </c>
    </row>
    <row r="1038" spans="1:10" x14ac:dyDescent="0.3">
      <c r="A1038" s="14">
        <v>796094</v>
      </c>
      <c r="B1038" s="7" t="s">
        <v>1024</v>
      </c>
      <c r="C1038" s="7" t="s">
        <v>63</v>
      </c>
      <c r="D1038" s="7" t="s">
        <v>1</v>
      </c>
      <c r="E1038" s="7">
        <v>500</v>
      </c>
      <c r="F1038" s="7" t="s">
        <v>2</v>
      </c>
      <c r="G1038" s="7">
        <v>300</v>
      </c>
      <c r="H1038" s="9">
        <v>1.6666669999999999</v>
      </c>
      <c r="I1038" s="7">
        <v>500</v>
      </c>
      <c r="J1038" s="9">
        <v>1</v>
      </c>
    </row>
    <row r="1039" spans="1:10" x14ac:dyDescent="0.3">
      <c r="A1039" s="14">
        <v>796250</v>
      </c>
      <c r="B1039" s="7" t="s">
        <v>389</v>
      </c>
      <c r="C1039" s="7" t="s">
        <v>60</v>
      </c>
      <c r="D1039" s="7" t="s">
        <v>1</v>
      </c>
      <c r="E1039" s="7">
        <v>250</v>
      </c>
      <c r="F1039" s="7" t="s">
        <v>2</v>
      </c>
      <c r="G1039" s="7">
        <v>250</v>
      </c>
      <c r="H1039" s="9">
        <v>1</v>
      </c>
      <c r="I1039" s="7">
        <v>250</v>
      </c>
      <c r="J1039" s="9">
        <v>1</v>
      </c>
    </row>
    <row r="1040" spans="1:10" x14ac:dyDescent="0.3">
      <c r="A1040" s="14">
        <v>796813</v>
      </c>
      <c r="B1040" s="7" t="s">
        <v>390</v>
      </c>
      <c r="C1040" s="7" t="s">
        <v>60</v>
      </c>
      <c r="D1040" s="7" t="s">
        <v>1</v>
      </c>
      <c r="E1040" s="7">
        <v>250</v>
      </c>
      <c r="F1040" s="7" t="s">
        <v>2</v>
      </c>
      <c r="G1040" s="7">
        <v>250</v>
      </c>
      <c r="H1040" s="9">
        <v>1</v>
      </c>
      <c r="I1040" s="7">
        <v>250</v>
      </c>
      <c r="J1040" s="9">
        <v>1</v>
      </c>
    </row>
    <row r="1041" spans="1:10" x14ac:dyDescent="0.3">
      <c r="A1041" s="14">
        <v>796904</v>
      </c>
      <c r="B1041" s="7" t="s">
        <v>718</v>
      </c>
      <c r="C1041" s="7" t="s">
        <v>61</v>
      </c>
      <c r="D1041" s="7" t="s">
        <v>4</v>
      </c>
      <c r="E1041" s="7">
        <v>4000</v>
      </c>
      <c r="F1041" s="7" t="s">
        <v>2</v>
      </c>
      <c r="G1041" s="7">
        <v>14000</v>
      </c>
      <c r="H1041" s="9">
        <v>0.28571429999999998</v>
      </c>
      <c r="I1041" s="7">
        <v>14000</v>
      </c>
      <c r="J1041" s="9">
        <v>0.2857142857142857</v>
      </c>
    </row>
    <row r="1042" spans="1:10" x14ac:dyDescent="0.3">
      <c r="A1042" s="14">
        <v>796912</v>
      </c>
      <c r="B1042" s="7" t="s">
        <v>719</v>
      </c>
      <c r="C1042" s="7" t="s">
        <v>61</v>
      </c>
      <c r="D1042" s="7" t="s">
        <v>4</v>
      </c>
      <c r="E1042" s="7">
        <v>2000</v>
      </c>
      <c r="F1042" s="7" t="s">
        <v>2</v>
      </c>
      <c r="G1042" s="7">
        <v>14000</v>
      </c>
      <c r="H1042" s="9">
        <v>0.14285709999999999</v>
      </c>
      <c r="I1042" s="7">
        <v>7000</v>
      </c>
      <c r="J1042" s="9">
        <v>0.2857142857142857</v>
      </c>
    </row>
    <row r="1043" spans="1:10" x14ac:dyDescent="0.3">
      <c r="A1043" s="14">
        <v>797043</v>
      </c>
      <c r="B1043" s="7" t="s">
        <v>1428</v>
      </c>
      <c r="C1043" s="7" t="s">
        <v>90</v>
      </c>
      <c r="D1043" s="7" t="s">
        <v>1</v>
      </c>
      <c r="E1043" s="7">
        <v>500</v>
      </c>
      <c r="F1043" s="7" t="s">
        <v>2</v>
      </c>
      <c r="G1043" s="11">
        <v>3000</v>
      </c>
      <c r="H1043" s="9">
        <v>0.16666666666666666</v>
      </c>
      <c r="I1043" s="7">
        <v>3000</v>
      </c>
      <c r="J1043" s="9">
        <v>0.16666666666666666</v>
      </c>
    </row>
    <row r="1044" spans="1:10" x14ac:dyDescent="0.3">
      <c r="A1044" s="14">
        <v>797241</v>
      </c>
      <c r="B1044" s="7" t="s">
        <v>556</v>
      </c>
      <c r="C1044" s="7" t="s">
        <v>0</v>
      </c>
      <c r="D1044" s="7" t="s">
        <v>1</v>
      </c>
      <c r="E1044" s="7">
        <v>500</v>
      </c>
      <c r="F1044" s="7" t="s">
        <v>2</v>
      </c>
      <c r="G1044" s="7">
        <v>1500</v>
      </c>
      <c r="H1044" s="9">
        <v>0.33333333333333331</v>
      </c>
      <c r="I1044" s="7">
        <v>2000</v>
      </c>
      <c r="J1044" s="9">
        <v>0.25</v>
      </c>
    </row>
    <row r="1045" spans="1:10" x14ac:dyDescent="0.3">
      <c r="A1045" s="14">
        <v>797258</v>
      </c>
      <c r="B1045" s="7" t="s">
        <v>796</v>
      </c>
      <c r="C1045" s="7" t="s">
        <v>42</v>
      </c>
      <c r="D1045" s="7" t="s">
        <v>4</v>
      </c>
      <c r="E1045" s="7">
        <v>750</v>
      </c>
      <c r="F1045" s="7" t="s">
        <v>2</v>
      </c>
      <c r="G1045" s="7">
        <v>3000</v>
      </c>
      <c r="H1045" s="9">
        <v>0.25</v>
      </c>
      <c r="I1045" s="7">
        <v>2250</v>
      </c>
      <c r="J1045" s="9">
        <v>0.33333333333333331</v>
      </c>
    </row>
    <row r="1046" spans="1:10" x14ac:dyDescent="0.3">
      <c r="A1046" s="14">
        <v>797266</v>
      </c>
      <c r="B1046" s="7" t="s">
        <v>797</v>
      </c>
      <c r="C1046" s="7" t="s">
        <v>42</v>
      </c>
      <c r="D1046" s="7" t="s">
        <v>4</v>
      </c>
      <c r="E1046" s="7">
        <v>750</v>
      </c>
      <c r="F1046" s="7" t="s">
        <v>2</v>
      </c>
      <c r="G1046" s="7">
        <v>3000</v>
      </c>
      <c r="H1046" s="9">
        <v>0.25</v>
      </c>
      <c r="I1046" s="7">
        <v>2250</v>
      </c>
      <c r="J1046" s="9">
        <v>0.33333333333333331</v>
      </c>
    </row>
    <row r="1047" spans="1:10" x14ac:dyDescent="0.3">
      <c r="A1047" s="14">
        <v>797274</v>
      </c>
      <c r="B1047" s="7" t="s">
        <v>798</v>
      </c>
      <c r="C1047" s="7" t="s">
        <v>42</v>
      </c>
      <c r="D1047" s="7" t="s">
        <v>4</v>
      </c>
      <c r="E1047" s="7">
        <v>1500</v>
      </c>
      <c r="F1047" s="7" t="s">
        <v>2</v>
      </c>
      <c r="G1047" s="7">
        <v>3000</v>
      </c>
      <c r="H1047" s="9">
        <v>0.5</v>
      </c>
      <c r="I1047" s="7">
        <v>4500</v>
      </c>
      <c r="J1047" s="9">
        <v>0.33333333333333331</v>
      </c>
    </row>
    <row r="1048" spans="1:10" x14ac:dyDescent="0.3">
      <c r="A1048" s="14">
        <v>797282</v>
      </c>
      <c r="B1048" s="7" t="s">
        <v>799</v>
      </c>
      <c r="C1048" s="7" t="s">
        <v>42</v>
      </c>
      <c r="D1048" s="7" t="s">
        <v>4</v>
      </c>
      <c r="E1048" s="7">
        <v>1500</v>
      </c>
      <c r="F1048" s="7" t="s">
        <v>2</v>
      </c>
      <c r="G1048" s="7">
        <v>3000</v>
      </c>
      <c r="H1048" s="9">
        <v>0.5</v>
      </c>
      <c r="I1048" s="7">
        <v>4500</v>
      </c>
      <c r="J1048" s="9">
        <v>0.33333333333333331</v>
      </c>
    </row>
    <row r="1049" spans="1:10" x14ac:dyDescent="0.3">
      <c r="A1049" s="14">
        <v>797852</v>
      </c>
      <c r="B1049" s="7" t="s">
        <v>1363</v>
      </c>
      <c r="C1049" s="7" t="s">
        <v>56</v>
      </c>
      <c r="D1049" s="7" t="s">
        <v>1</v>
      </c>
      <c r="E1049" s="7">
        <v>100</v>
      </c>
      <c r="F1049" s="7" t="s">
        <v>2</v>
      </c>
      <c r="G1049" s="7">
        <v>200</v>
      </c>
      <c r="H1049" s="9">
        <v>0.5</v>
      </c>
      <c r="I1049" s="7">
        <v>200</v>
      </c>
      <c r="J1049" s="9">
        <v>0.5</v>
      </c>
    </row>
    <row r="1050" spans="1:10" x14ac:dyDescent="0.3">
      <c r="A1050" s="14">
        <v>798371</v>
      </c>
      <c r="B1050" s="7" t="s">
        <v>391</v>
      </c>
      <c r="C1050" s="7" t="s">
        <v>60</v>
      </c>
      <c r="D1050" s="7" t="s">
        <v>1</v>
      </c>
      <c r="E1050" s="7">
        <v>250</v>
      </c>
      <c r="F1050" s="7" t="s">
        <v>2</v>
      </c>
      <c r="G1050" s="7">
        <v>250</v>
      </c>
      <c r="H1050" s="9">
        <v>1</v>
      </c>
      <c r="I1050" s="7">
        <v>250</v>
      </c>
      <c r="J1050" s="9">
        <v>1</v>
      </c>
    </row>
    <row r="1051" spans="1:10" x14ac:dyDescent="0.3">
      <c r="A1051" s="14">
        <v>798520</v>
      </c>
      <c r="B1051" s="7" t="s">
        <v>1364</v>
      </c>
      <c r="C1051" s="7" t="s">
        <v>56</v>
      </c>
      <c r="D1051" s="7" t="s">
        <v>1</v>
      </c>
      <c r="E1051" s="7">
        <v>100</v>
      </c>
      <c r="F1051" s="7" t="s">
        <v>2</v>
      </c>
      <c r="G1051" s="7">
        <v>200</v>
      </c>
      <c r="H1051" s="9">
        <v>0.5</v>
      </c>
      <c r="I1051" s="7">
        <v>200</v>
      </c>
      <c r="J1051" s="9">
        <v>0.5</v>
      </c>
    </row>
    <row r="1052" spans="1:10" x14ac:dyDescent="0.3">
      <c r="A1052" s="14">
        <v>798595</v>
      </c>
      <c r="B1052" s="7" t="s">
        <v>1025</v>
      </c>
      <c r="C1052" s="7" t="s">
        <v>63</v>
      </c>
      <c r="D1052" s="7" t="s">
        <v>1</v>
      </c>
      <c r="E1052" s="7">
        <v>500</v>
      </c>
      <c r="F1052" s="7" t="s">
        <v>2</v>
      </c>
      <c r="G1052" s="7">
        <v>300</v>
      </c>
      <c r="H1052" s="9">
        <v>1.6666669999999999</v>
      </c>
      <c r="I1052" s="7">
        <v>500</v>
      </c>
      <c r="J1052" s="9">
        <v>1</v>
      </c>
    </row>
    <row r="1053" spans="1:10" x14ac:dyDescent="0.3">
      <c r="A1053" s="14">
        <v>798603</v>
      </c>
      <c r="B1053" s="7" t="s">
        <v>1143</v>
      </c>
      <c r="C1053" s="7" t="s">
        <v>55</v>
      </c>
      <c r="D1053" s="7" t="s">
        <v>1</v>
      </c>
      <c r="E1053" s="7">
        <v>250</v>
      </c>
      <c r="F1053" s="7" t="s">
        <v>2</v>
      </c>
      <c r="G1053" s="7">
        <v>1000</v>
      </c>
      <c r="H1053" s="9">
        <v>0.25</v>
      </c>
      <c r="I1053" s="7">
        <v>500</v>
      </c>
      <c r="J1053" s="9">
        <v>0.5</v>
      </c>
    </row>
    <row r="1054" spans="1:10" x14ac:dyDescent="0.3">
      <c r="A1054" s="14">
        <v>798611</v>
      </c>
      <c r="B1054" s="7" t="s">
        <v>1144</v>
      </c>
      <c r="C1054" s="7" t="s">
        <v>55</v>
      </c>
      <c r="D1054" s="7" t="s">
        <v>1</v>
      </c>
      <c r="E1054" s="7">
        <v>500</v>
      </c>
      <c r="F1054" s="7" t="s">
        <v>2</v>
      </c>
      <c r="G1054" s="7">
        <v>1000</v>
      </c>
      <c r="H1054" s="9">
        <v>0.5</v>
      </c>
      <c r="I1054" s="7">
        <v>1000</v>
      </c>
      <c r="J1054" s="9">
        <v>0.5</v>
      </c>
    </row>
    <row r="1055" spans="1:10" x14ac:dyDescent="0.3">
      <c r="A1055" s="14">
        <v>798629</v>
      </c>
      <c r="B1055" s="7" t="s">
        <v>1145</v>
      </c>
      <c r="C1055" s="7" t="s">
        <v>55</v>
      </c>
      <c r="D1055" s="7" t="s">
        <v>1</v>
      </c>
      <c r="E1055" s="7">
        <v>750</v>
      </c>
      <c r="F1055" s="7" t="s">
        <v>2</v>
      </c>
      <c r="G1055" s="7">
        <v>1000</v>
      </c>
      <c r="H1055" s="9">
        <v>0.75</v>
      </c>
      <c r="I1055" s="7">
        <v>1500</v>
      </c>
      <c r="J1055" s="9">
        <v>0.5</v>
      </c>
    </row>
    <row r="1056" spans="1:10" x14ac:dyDescent="0.3">
      <c r="A1056" s="14">
        <v>798637</v>
      </c>
      <c r="B1056" s="7" t="s">
        <v>1046</v>
      </c>
      <c r="C1056" s="7" t="s">
        <v>16</v>
      </c>
      <c r="D1056" s="7" t="s">
        <v>4</v>
      </c>
      <c r="E1056" s="7">
        <v>300</v>
      </c>
      <c r="F1056" s="7" t="s">
        <v>2</v>
      </c>
      <c r="G1056" s="7">
        <v>1800</v>
      </c>
      <c r="H1056" s="9">
        <v>0.1666667</v>
      </c>
      <c r="I1056" s="7">
        <v>450</v>
      </c>
      <c r="J1056" s="9">
        <v>0.66666666666666663</v>
      </c>
    </row>
    <row r="1057" spans="1:10" x14ac:dyDescent="0.3">
      <c r="A1057" s="14">
        <v>798645</v>
      </c>
      <c r="B1057" s="7" t="s">
        <v>1047</v>
      </c>
      <c r="C1057" s="7" t="s">
        <v>16</v>
      </c>
      <c r="D1057" s="7" t="s">
        <v>4</v>
      </c>
      <c r="E1057" s="7">
        <v>600</v>
      </c>
      <c r="F1057" s="7" t="s">
        <v>2</v>
      </c>
      <c r="G1057" s="7">
        <v>1800</v>
      </c>
      <c r="H1057" s="9">
        <v>0.3333333</v>
      </c>
      <c r="I1057" s="7">
        <v>450</v>
      </c>
      <c r="J1057" s="9">
        <v>1.3333333333333333</v>
      </c>
    </row>
    <row r="1058" spans="1:10" x14ac:dyDescent="0.3">
      <c r="A1058" s="14">
        <v>798652</v>
      </c>
      <c r="B1058" s="7" t="s">
        <v>1048</v>
      </c>
      <c r="C1058" s="7" t="s">
        <v>16</v>
      </c>
      <c r="D1058" s="7" t="s">
        <v>4</v>
      </c>
      <c r="E1058" s="7">
        <v>900</v>
      </c>
      <c r="F1058" s="7" t="s">
        <v>2</v>
      </c>
      <c r="G1058" s="7">
        <v>1800</v>
      </c>
      <c r="H1058" s="9">
        <v>0.5</v>
      </c>
      <c r="I1058" s="7">
        <v>450</v>
      </c>
      <c r="J1058" s="9">
        <v>2</v>
      </c>
    </row>
    <row r="1059" spans="1:10" x14ac:dyDescent="0.3">
      <c r="A1059" s="14">
        <v>798660</v>
      </c>
      <c r="B1059" s="7" t="s">
        <v>557</v>
      </c>
      <c r="C1059" s="7" t="s">
        <v>0</v>
      </c>
      <c r="D1059" s="7" t="s">
        <v>1</v>
      </c>
      <c r="E1059" s="7">
        <v>250</v>
      </c>
      <c r="F1059" s="7" t="s">
        <v>2</v>
      </c>
      <c r="G1059" s="7">
        <v>1500</v>
      </c>
      <c r="H1059" s="9">
        <v>0.16666666666666666</v>
      </c>
      <c r="I1059" s="7">
        <v>875</v>
      </c>
      <c r="J1059" s="9">
        <v>0.2857142857142857</v>
      </c>
    </row>
    <row r="1060" spans="1:10" x14ac:dyDescent="0.3">
      <c r="A1060" s="14">
        <v>798678</v>
      </c>
      <c r="B1060" s="7" t="s">
        <v>558</v>
      </c>
      <c r="C1060" s="7" t="s">
        <v>0</v>
      </c>
      <c r="D1060" s="7" t="s">
        <v>1</v>
      </c>
      <c r="E1060" s="7">
        <v>500</v>
      </c>
      <c r="F1060" s="7" t="s">
        <v>2</v>
      </c>
      <c r="G1060" s="7">
        <v>1500</v>
      </c>
      <c r="H1060" s="9">
        <v>0.33333333333333331</v>
      </c>
      <c r="I1060" s="7">
        <v>2000</v>
      </c>
      <c r="J1060" s="9">
        <v>0.25</v>
      </c>
    </row>
    <row r="1061" spans="1:10" x14ac:dyDescent="0.3">
      <c r="A1061" s="14">
        <v>798686</v>
      </c>
      <c r="B1061" s="7" t="s">
        <v>559</v>
      </c>
      <c r="C1061" s="7" t="s">
        <v>0</v>
      </c>
      <c r="D1061" s="7" t="s">
        <v>1</v>
      </c>
      <c r="E1061" s="7">
        <v>1000</v>
      </c>
      <c r="F1061" s="7" t="s">
        <v>2</v>
      </c>
      <c r="G1061" s="7">
        <v>1500</v>
      </c>
      <c r="H1061" s="9">
        <v>0.66666666666666663</v>
      </c>
      <c r="I1061" s="7">
        <v>3500</v>
      </c>
      <c r="J1061" s="9">
        <v>0.2857142857142857</v>
      </c>
    </row>
    <row r="1062" spans="1:10" x14ac:dyDescent="0.3">
      <c r="A1062" s="14">
        <v>798744</v>
      </c>
      <c r="B1062" s="7" t="s">
        <v>910</v>
      </c>
      <c r="C1062" s="7" t="s">
        <v>50</v>
      </c>
      <c r="D1062" s="7" t="s">
        <v>4</v>
      </c>
      <c r="E1062" s="7">
        <v>500</v>
      </c>
      <c r="F1062" s="7" t="s">
        <v>2</v>
      </c>
      <c r="G1062" s="7">
        <v>2000</v>
      </c>
      <c r="H1062" s="9">
        <v>0.25</v>
      </c>
      <c r="I1062" s="7">
        <v>2000</v>
      </c>
      <c r="J1062" s="9">
        <v>0.25</v>
      </c>
    </row>
    <row r="1063" spans="1:10" x14ac:dyDescent="0.3">
      <c r="A1063" s="14">
        <v>798819</v>
      </c>
      <c r="B1063" s="7" t="s">
        <v>392</v>
      </c>
      <c r="C1063" s="7" t="s">
        <v>60</v>
      </c>
      <c r="D1063" s="7" t="s">
        <v>1</v>
      </c>
      <c r="E1063" s="7">
        <v>250</v>
      </c>
      <c r="F1063" s="7" t="s">
        <v>2</v>
      </c>
      <c r="G1063" s="7">
        <v>250</v>
      </c>
      <c r="H1063" s="9">
        <v>1</v>
      </c>
      <c r="I1063" s="7">
        <v>250</v>
      </c>
      <c r="J1063" s="9">
        <v>1</v>
      </c>
    </row>
    <row r="1064" spans="1:10" x14ac:dyDescent="0.3">
      <c r="A1064" s="14">
        <v>798843</v>
      </c>
      <c r="B1064" s="7" t="s">
        <v>720</v>
      </c>
      <c r="C1064" s="7" t="s">
        <v>61</v>
      </c>
      <c r="D1064" s="7" t="s">
        <v>4</v>
      </c>
      <c r="E1064" s="7">
        <v>2000</v>
      </c>
      <c r="F1064" s="7" t="s">
        <v>2</v>
      </c>
      <c r="G1064" s="7">
        <v>14000</v>
      </c>
      <c r="H1064" s="9">
        <v>0.14285709999999999</v>
      </c>
      <c r="I1064" s="7">
        <v>7000</v>
      </c>
      <c r="J1064" s="9">
        <v>0.2857142857142857</v>
      </c>
    </row>
    <row r="1065" spans="1:10" x14ac:dyDescent="0.3">
      <c r="A1065" s="14">
        <v>798850</v>
      </c>
      <c r="B1065" s="7" t="s">
        <v>721</v>
      </c>
      <c r="C1065" s="7" t="s">
        <v>61</v>
      </c>
      <c r="D1065" s="7" t="s">
        <v>4</v>
      </c>
      <c r="E1065" s="7">
        <v>4000</v>
      </c>
      <c r="F1065" s="7" t="s">
        <v>2</v>
      </c>
      <c r="G1065" s="7">
        <v>14000</v>
      </c>
      <c r="H1065" s="9">
        <v>0.28571429999999998</v>
      </c>
      <c r="I1065" s="7">
        <v>14000</v>
      </c>
      <c r="J1065" s="9">
        <v>0.2857142857142857</v>
      </c>
    </row>
    <row r="1066" spans="1:10" x14ac:dyDescent="0.3">
      <c r="A1066" s="14">
        <v>799080</v>
      </c>
      <c r="B1066" s="7" t="s">
        <v>560</v>
      </c>
      <c r="C1066" s="7" t="s">
        <v>0</v>
      </c>
      <c r="D1066" s="7" t="s">
        <v>1</v>
      </c>
      <c r="E1066" s="7">
        <v>1000</v>
      </c>
      <c r="F1066" s="7" t="s">
        <v>2</v>
      </c>
      <c r="G1066" s="7">
        <v>1500</v>
      </c>
      <c r="H1066" s="9">
        <v>0.66666666666666663</v>
      </c>
      <c r="I1066" s="7">
        <v>3500</v>
      </c>
      <c r="J1066" s="9">
        <v>0.2857142857142857</v>
      </c>
    </row>
    <row r="1067" spans="1:10" x14ac:dyDescent="0.3">
      <c r="A1067" s="14">
        <v>799387</v>
      </c>
      <c r="B1067" s="7" t="s">
        <v>1234</v>
      </c>
      <c r="C1067" s="7" t="s">
        <v>41</v>
      </c>
      <c r="D1067" s="7" t="s">
        <v>4</v>
      </c>
      <c r="E1067" s="7">
        <v>500</v>
      </c>
      <c r="F1067" s="7" t="s">
        <v>2</v>
      </c>
      <c r="G1067" s="7">
        <v>2000</v>
      </c>
      <c r="H1067" s="9">
        <v>0.25</v>
      </c>
      <c r="I1067" s="7">
        <v>2000</v>
      </c>
      <c r="J1067" s="9">
        <v>0.25</v>
      </c>
    </row>
    <row r="1068" spans="1:10" x14ac:dyDescent="0.3">
      <c r="A1068" s="14">
        <v>799395</v>
      </c>
      <c r="B1068" s="7" t="s">
        <v>1235</v>
      </c>
      <c r="C1068" s="7" t="s">
        <v>41</v>
      </c>
      <c r="D1068" s="7" t="s">
        <v>4</v>
      </c>
      <c r="E1068" s="7">
        <v>1000</v>
      </c>
      <c r="F1068" s="7" t="s">
        <v>2</v>
      </c>
      <c r="G1068" s="7">
        <v>2000</v>
      </c>
      <c r="H1068" s="9">
        <v>0.5</v>
      </c>
      <c r="I1068" s="7">
        <v>2000</v>
      </c>
      <c r="J1068" s="9">
        <v>0.5</v>
      </c>
    </row>
    <row r="1069" spans="1:10" x14ac:dyDescent="0.3">
      <c r="A1069" s="14">
        <v>799577</v>
      </c>
      <c r="B1069" s="7" t="s">
        <v>1260</v>
      </c>
      <c r="C1069" s="7" t="s">
        <v>20</v>
      </c>
      <c r="D1069" s="7" t="s">
        <v>4</v>
      </c>
      <c r="E1069" s="7">
        <v>500</v>
      </c>
      <c r="F1069" s="7" t="s">
        <v>2</v>
      </c>
      <c r="G1069" s="7">
        <v>1500</v>
      </c>
      <c r="H1069" s="9">
        <v>0.3333333</v>
      </c>
      <c r="I1069" s="7">
        <v>1500</v>
      </c>
      <c r="J1069" s="9">
        <v>0.33333333333333331</v>
      </c>
    </row>
    <row r="1070" spans="1:10" x14ac:dyDescent="0.3">
      <c r="A1070" s="14">
        <v>799643</v>
      </c>
      <c r="B1070" s="7" t="s">
        <v>1348</v>
      </c>
      <c r="C1070" s="7" t="s">
        <v>58</v>
      </c>
      <c r="D1070" s="7" t="s">
        <v>4</v>
      </c>
      <c r="E1070" s="7">
        <v>100</v>
      </c>
      <c r="F1070" s="7" t="s">
        <v>2</v>
      </c>
      <c r="G1070" s="7">
        <v>200</v>
      </c>
      <c r="H1070" s="9">
        <v>0.5</v>
      </c>
      <c r="I1070" s="7">
        <v>100</v>
      </c>
      <c r="J1070" s="9">
        <v>1</v>
      </c>
    </row>
    <row r="1071" spans="1:10" x14ac:dyDescent="0.3">
      <c r="A1071" s="14">
        <v>799650</v>
      </c>
      <c r="B1071" s="7" t="s">
        <v>1349</v>
      </c>
      <c r="C1071" s="7" t="s">
        <v>58</v>
      </c>
      <c r="D1071" s="7" t="s">
        <v>4</v>
      </c>
      <c r="E1071" s="7">
        <v>200</v>
      </c>
      <c r="F1071" s="7" t="s">
        <v>2</v>
      </c>
      <c r="G1071" s="7">
        <v>200</v>
      </c>
      <c r="H1071" s="9">
        <v>1</v>
      </c>
      <c r="I1071" s="7">
        <v>200</v>
      </c>
      <c r="J1071" s="9">
        <v>1</v>
      </c>
    </row>
    <row r="1072" spans="1:10" x14ac:dyDescent="0.3">
      <c r="A1072" s="14">
        <v>799668</v>
      </c>
      <c r="B1072" s="7" t="s">
        <v>1350</v>
      </c>
      <c r="C1072" s="7" t="s">
        <v>58</v>
      </c>
      <c r="D1072" s="7" t="s">
        <v>4</v>
      </c>
      <c r="E1072" s="7">
        <v>400</v>
      </c>
      <c r="F1072" s="7" t="s">
        <v>2</v>
      </c>
      <c r="G1072" s="7">
        <v>200</v>
      </c>
      <c r="H1072" s="9">
        <v>2</v>
      </c>
      <c r="I1072" s="7">
        <v>400</v>
      </c>
      <c r="J1072" s="9">
        <v>1</v>
      </c>
    </row>
    <row r="1073" spans="1:10" x14ac:dyDescent="0.3">
      <c r="A1073" s="14">
        <v>799676</v>
      </c>
      <c r="B1073" s="7" t="s">
        <v>1351</v>
      </c>
      <c r="C1073" s="7" t="s">
        <v>58</v>
      </c>
      <c r="D1073" s="7" t="s">
        <v>4</v>
      </c>
      <c r="E1073" s="7">
        <v>200</v>
      </c>
      <c r="F1073" s="7" t="s">
        <v>2</v>
      </c>
      <c r="G1073" s="7">
        <v>200</v>
      </c>
      <c r="H1073" s="9">
        <v>1</v>
      </c>
      <c r="I1073" s="7">
        <v>200</v>
      </c>
      <c r="J1073" s="9">
        <v>1</v>
      </c>
    </row>
    <row r="1074" spans="1:10" x14ac:dyDescent="0.3">
      <c r="A1074" s="14">
        <v>799684</v>
      </c>
      <c r="B1074" s="7" t="s">
        <v>1352</v>
      </c>
      <c r="C1074" s="7" t="s">
        <v>58</v>
      </c>
      <c r="D1074" s="7" t="s">
        <v>4</v>
      </c>
      <c r="E1074" s="7">
        <v>400</v>
      </c>
      <c r="F1074" s="7" t="s">
        <v>2</v>
      </c>
      <c r="G1074" s="7">
        <v>200</v>
      </c>
      <c r="H1074" s="9">
        <v>2</v>
      </c>
      <c r="I1074" s="7">
        <v>400</v>
      </c>
      <c r="J1074" s="9">
        <v>1</v>
      </c>
    </row>
    <row r="1075" spans="1:10" x14ac:dyDescent="0.3">
      <c r="A1075" s="14">
        <v>799700</v>
      </c>
      <c r="B1075" s="7" t="s">
        <v>1041</v>
      </c>
      <c r="C1075" s="7" t="s">
        <v>16</v>
      </c>
      <c r="D1075" s="7" t="s">
        <v>1</v>
      </c>
      <c r="E1075" s="7">
        <v>300</v>
      </c>
      <c r="F1075" s="7" t="s">
        <v>2</v>
      </c>
      <c r="G1075" s="7">
        <v>1200</v>
      </c>
      <c r="H1075" s="9">
        <v>0.25</v>
      </c>
      <c r="I1075" s="7">
        <v>1800</v>
      </c>
      <c r="J1075" s="9">
        <v>0.16666666666666666</v>
      </c>
    </row>
    <row r="1076" spans="1:10" x14ac:dyDescent="0.3">
      <c r="A1076" s="14">
        <v>799817</v>
      </c>
      <c r="B1076" s="24" t="s">
        <v>3032</v>
      </c>
      <c r="C1076" s="24" t="s">
        <v>99</v>
      </c>
      <c r="D1076" s="24" t="s">
        <v>1</v>
      </c>
      <c r="E1076" s="24">
        <v>75</v>
      </c>
      <c r="F1076" s="24" t="s">
        <v>2</v>
      </c>
      <c r="G1076" s="24">
        <v>1200</v>
      </c>
      <c r="H1076" s="26">
        <f>E1076/G1076</f>
        <v>6.25E-2</v>
      </c>
      <c r="I1076" s="7">
        <v>1200</v>
      </c>
      <c r="J1076" s="9">
        <v>6.25E-2</v>
      </c>
    </row>
    <row r="1077" spans="1:10" x14ac:dyDescent="0.3">
      <c r="A1077" s="14">
        <v>799833</v>
      </c>
      <c r="B1077" s="7" t="s">
        <v>1026</v>
      </c>
      <c r="C1077" s="7" t="s">
        <v>63</v>
      </c>
      <c r="D1077" s="7" t="s">
        <v>1</v>
      </c>
      <c r="E1077" s="7">
        <v>200</v>
      </c>
      <c r="F1077" s="7" t="s">
        <v>2</v>
      </c>
      <c r="G1077" s="7">
        <v>300</v>
      </c>
      <c r="H1077" s="9">
        <v>0.66666669999999995</v>
      </c>
      <c r="I1077" s="7">
        <v>200</v>
      </c>
      <c r="J1077" s="9">
        <v>1</v>
      </c>
    </row>
    <row r="1078" spans="1:10" x14ac:dyDescent="0.3">
      <c r="A1078" s="14">
        <v>799916</v>
      </c>
      <c r="B1078" s="7" t="s">
        <v>1365</v>
      </c>
      <c r="C1078" s="7" t="s">
        <v>56</v>
      </c>
      <c r="D1078" s="7" t="s">
        <v>1</v>
      </c>
      <c r="E1078" s="7">
        <v>100</v>
      </c>
      <c r="F1078" s="7" t="s">
        <v>2</v>
      </c>
      <c r="G1078" s="7">
        <v>200</v>
      </c>
      <c r="H1078" s="9">
        <v>0.5</v>
      </c>
      <c r="I1078" s="7">
        <v>200</v>
      </c>
      <c r="J1078" s="9">
        <v>0.5</v>
      </c>
    </row>
    <row r="1079" spans="1:10" x14ac:dyDescent="0.3">
      <c r="A1079" s="14">
        <v>7700008</v>
      </c>
      <c r="B1079" s="7" t="s">
        <v>1508</v>
      </c>
      <c r="C1079" s="7" t="s">
        <v>129</v>
      </c>
      <c r="D1079" s="7" t="s">
        <v>1</v>
      </c>
      <c r="E1079" s="11">
        <v>470</v>
      </c>
      <c r="F1079" s="11" t="s">
        <v>2</v>
      </c>
      <c r="G1079" s="11">
        <v>470</v>
      </c>
      <c r="H1079" s="9">
        <v>1</v>
      </c>
      <c r="I1079" s="7">
        <v>470</v>
      </c>
      <c r="J1079" s="9">
        <v>1</v>
      </c>
    </row>
    <row r="1080" spans="1:10" x14ac:dyDescent="0.3">
      <c r="A1080" s="14">
        <v>7700412</v>
      </c>
      <c r="B1080" s="7" t="s">
        <v>1481</v>
      </c>
      <c r="C1080" s="7" t="s">
        <v>104</v>
      </c>
      <c r="D1080" s="7" t="s">
        <v>1</v>
      </c>
      <c r="E1080" s="7">
        <v>200</v>
      </c>
      <c r="F1080" s="7" t="s">
        <v>2</v>
      </c>
      <c r="G1080" s="11">
        <v>400</v>
      </c>
      <c r="H1080" s="9">
        <v>0.5</v>
      </c>
      <c r="I1080" s="7">
        <v>400</v>
      </c>
      <c r="J1080" s="9">
        <v>0.5</v>
      </c>
    </row>
    <row r="1081" spans="1:10" x14ac:dyDescent="0.3">
      <c r="A1081" s="14">
        <v>7700487</v>
      </c>
      <c r="B1081" s="7" t="s">
        <v>1001</v>
      </c>
      <c r="C1081" s="7" t="s">
        <v>59</v>
      </c>
      <c r="D1081" s="7" t="s">
        <v>1</v>
      </c>
      <c r="E1081" s="7">
        <v>125</v>
      </c>
      <c r="F1081" s="7" t="s">
        <v>2</v>
      </c>
      <c r="G1081" s="7">
        <v>500</v>
      </c>
      <c r="H1081" s="9">
        <v>0.25</v>
      </c>
      <c r="I1081" s="7">
        <v>250</v>
      </c>
      <c r="J1081" s="9">
        <v>0.5</v>
      </c>
    </row>
    <row r="1082" spans="1:10" x14ac:dyDescent="0.3">
      <c r="A1082" s="14">
        <v>7700511</v>
      </c>
      <c r="B1082" s="7" t="s">
        <v>1002</v>
      </c>
      <c r="C1082" s="7" t="s">
        <v>59</v>
      </c>
      <c r="D1082" s="7" t="s">
        <v>1</v>
      </c>
      <c r="E1082" s="7">
        <v>250</v>
      </c>
      <c r="F1082" s="7" t="s">
        <v>2</v>
      </c>
      <c r="G1082" s="7">
        <v>500</v>
      </c>
      <c r="H1082" s="9">
        <v>0.5</v>
      </c>
      <c r="I1082" s="7">
        <v>500</v>
      </c>
      <c r="J1082" s="9">
        <v>0.5</v>
      </c>
    </row>
    <row r="1083" spans="1:10" x14ac:dyDescent="0.3">
      <c r="A1083" s="14">
        <v>7700537</v>
      </c>
      <c r="B1083" s="7" t="s">
        <v>1003</v>
      </c>
      <c r="C1083" s="7" t="s">
        <v>59</v>
      </c>
      <c r="D1083" s="7" t="s">
        <v>1</v>
      </c>
      <c r="E1083" s="7">
        <v>500</v>
      </c>
      <c r="F1083" s="7" t="s">
        <v>2</v>
      </c>
      <c r="G1083" s="7">
        <v>500</v>
      </c>
      <c r="H1083" s="9">
        <v>1</v>
      </c>
      <c r="I1083" s="7">
        <v>1000</v>
      </c>
      <c r="J1083" s="9">
        <v>0.5</v>
      </c>
    </row>
    <row r="1084" spans="1:10" x14ac:dyDescent="0.3">
      <c r="A1084" s="14">
        <v>7700909</v>
      </c>
      <c r="B1084" s="7" t="s">
        <v>1501</v>
      </c>
      <c r="C1084" s="7" t="s">
        <v>114</v>
      </c>
      <c r="D1084" s="7" t="s">
        <v>1</v>
      </c>
      <c r="E1084" s="11">
        <v>450</v>
      </c>
      <c r="F1084" s="11" t="s">
        <v>2</v>
      </c>
      <c r="G1084" s="11">
        <v>900</v>
      </c>
      <c r="H1084" s="9">
        <v>0.5</v>
      </c>
      <c r="I1084" s="7">
        <v>900</v>
      </c>
      <c r="J1084" s="9">
        <v>0.5</v>
      </c>
    </row>
    <row r="1085" spans="1:10" x14ac:dyDescent="0.3">
      <c r="A1085" s="14">
        <v>7701162</v>
      </c>
      <c r="B1085" s="7" t="s">
        <v>1418</v>
      </c>
      <c r="C1085" s="7" t="s">
        <v>77</v>
      </c>
      <c r="D1085" s="7" t="s">
        <v>1</v>
      </c>
      <c r="E1085" s="7">
        <v>800</v>
      </c>
      <c r="F1085" s="7" t="s">
        <v>2</v>
      </c>
      <c r="G1085" s="11">
        <v>4000</v>
      </c>
      <c r="H1085" s="9">
        <v>0.2</v>
      </c>
      <c r="I1085" s="7">
        <v>4000</v>
      </c>
      <c r="J1085" s="9">
        <v>0.2</v>
      </c>
    </row>
    <row r="1086" spans="1:10" x14ac:dyDescent="0.3">
      <c r="A1086" s="14">
        <v>7701527</v>
      </c>
      <c r="B1086" s="7" t="s">
        <v>561</v>
      </c>
      <c r="C1086" s="7" t="s">
        <v>0</v>
      </c>
      <c r="D1086" s="7" t="s">
        <v>1</v>
      </c>
      <c r="E1086" s="7">
        <v>500</v>
      </c>
      <c r="F1086" s="7" t="s">
        <v>2</v>
      </c>
      <c r="G1086" s="7">
        <v>1500</v>
      </c>
      <c r="H1086" s="9">
        <v>0.33333333333333331</v>
      </c>
      <c r="I1086" s="7">
        <v>2000</v>
      </c>
      <c r="J1086" s="9">
        <v>0.25</v>
      </c>
    </row>
    <row r="1087" spans="1:10" x14ac:dyDescent="0.3">
      <c r="A1087" s="14">
        <v>7701535</v>
      </c>
      <c r="B1087" s="7" t="s">
        <v>977</v>
      </c>
      <c r="C1087" s="7" t="s">
        <v>59</v>
      </c>
      <c r="D1087" s="7" t="s">
        <v>1</v>
      </c>
      <c r="E1087" s="7">
        <v>500</v>
      </c>
      <c r="F1087" s="7" t="s">
        <v>2</v>
      </c>
      <c r="G1087" s="7">
        <v>500</v>
      </c>
      <c r="H1087" s="9">
        <v>1</v>
      </c>
      <c r="I1087" s="7">
        <v>1000</v>
      </c>
      <c r="J1087" s="9">
        <v>0.5</v>
      </c>
    </row>
    <row r="1088" spans="1:10" x14ac:dyDescent="0.3">
      <c r="A1088" s="16">
        <v>7701709</v>
      </c>
      <c r="B1088" s="11" t="s">
        <v>1245</v>
      </c>
      <c r="C1088" s="11" t="s">
        <v>11</v>
      </c>
      <c r="D1088" s="11" t="s">
        <v>67</v>
      </c>
      <c r="E1088" s="11">
        <v>1662500</v>
      </c>
      <c r="F1088" s="11" t="s">
        <v>12</v>
      </c>
      <c r="G1088" s="11">
        <v>3000000</v>
      </c>
      <c r="H1088" s="9">
        <v>0.5541666666666667</v>
      </c>
      <c r="I1088" s="11">
        <v>3000000</v>
      </c>
      <c r="J1088" s="9">
        <v>0.5541666666666667</v>
      </c>
    </row>
    <row r="1089" spans="1:10" x14ac:dyDescent="0.3">
      <c r="A1089" s="14">
        <v>7701923</v>
      </c>
      <c r="B1089" s="7" t="s">
        <v>1110</v>
      </c>
      <c r="C1089" s="7" t="s">
        <v>51</v>
      </c>
      <c r="D1089" s="7" t="s">
        <v>1</v>
      </c>
      <c r="E1089" s="7">
        <v>200</v>
      </c>
      <c r="F1089" s="7" t="s">
        <v>2</v>
      </c>
      <c r="G1089" s="7">
        <v>400</v>
      </c>
      <c r="H1089" s="9">
        <v>0.5</v>
      </c>
      <c r="I1089" s="7">
        <v>400</v>
      </c>
      <c r="J1089" s="9">
        <v>0.5</v>
      </c>
    </row>
    <row r="1090" spans="1:10" x14ac:dyDescent="0.3">
      <c r="A1090" s="14">
        <v>7702020</v>
      </c>
      <c r="B1090" s="7" t="s">
        <v>779</v>
      </c>
      <c r="C1090" s="7" t="s">
        <v>42</v>
      </c>
      <c r="D1090" s="7" t="s">
        <v>1</v>
      </c>
      <c r="E1090" s="7">
        <v>500</v>
      </c>
      <c r="F1090" s="7" t="s">
        <v>2</v>
      </c>
      <c r="G1090" s="7">
        <v>500</v>
      </c>
      <c r="H1090" s="9">
        <v>1</v>
      </c>
      <c r="I1090" s="7">
        <v>1500</v>
      </c>
      <c r="J1090" s="9">
        <v>0.33333333333333331</v>
      </c>
    </row>
    <row r="1091" spans="1:10" x14ac:dyDescent="0.3">
      <c r="A1091" s="14">
        <v>7702384</v>
      </c>
      <c r="B1091" s="7" t="s">
        <v>1502</v>
      </c>
      <c r="C1091" s="7" t="s">
        <v>114</v>
      </c>
      <c r="D1091" s="7" t="s">
        <v>1</v>
      </c>
      <c r="E1091" s="11">
        <v>450</v>
      </c>
      <c r="F1091" s="11" t="s">
        <v>2</v>
      </c>
      <c r="G1091" s="11">
        <v>900</v>
      </c>
      <c r="H1091" s="9">
        <v>0.5</v>
      </c>
      <c r="I1091" s="7">
        <v>900</v>
      </c>
      <c r="J1091" s="9">
        <v>0.5</v>
      </c>
    </row>
    <row r="1092" spans="1:10" x14ac:dyDescent="0.3">
      <c r="A1092" s="14">
        <v>7702673</v>
      </c>
      <c r="B1092" s="7" t="s">
        <v>1476</v>
      </c>
      <c r="C1092" s="7" t="s">
        <v>85</v>
      </c>
      <c r="D1092" s="7" t="s">
        <v>1</v>
      </c>
      <c r="E1092" s="7">
        <v>200</v>
      </c>
      <c r="F1092" s="7" t="s">
        <v>2</v>
      </c>
      <c r="G1092" s="11">
        <v>400</v>
      </c>
      <c r="H1092" s="9">
        <v>0.5</v>
      </c>
      <c r="I1092" s="7">
        <v>400</v>
      </c>
      <c r="J1092" s="9">
        <v>0.5</v>
      </c>
    </row>
    <row r="1093" spans="1:10" x14ac:dyDescent="0.3">
      <c r="A1093" s="14">
        <v>7702772</v>
      </c>
      <c r="B1093" s="7" t="s">
        <v>1056</v>
      </c>
      <c r="C1093" s="7" t="s">
        <v>30</v>
      </c>
      <c r="D1093" s="7" t="s">
        <v>67</v>
      </c>
      <c r="E1093" s="7">
        <v>112</v>
      </c>
      <c r="F1093" s="7" t="s">
        <v>2</v>
      </c>
      <c r="G1093" s="7">
        <v>112</v>
      </c>
      <c r="H1093" s="9">
        <v>1</v>
      </c>
      <c r="I1093" s="7">
        <v>224</v>
      </c>
      <c r="J1093" s="9">
        <v>0.5</v>
      </c>
    </row>
    <row r="1094" spans="1:10" x14ac:dyDescent="0.3">
      <c r="A1094" s="24">
        <v>7702863</v>
      </c>
      <c r="B1094" s="24" t="s">
        <v>3090</v>
      </c>
      <c r="C1094" s="24" t="s">
        <v>85</v>
      </c>
      <c r="D1094" s="24" t="s">
        <v>1</v>
      </c>
      <c r="E1094" s="24">
        <v>200</v>
      </c>
      <c r="F1094" s="24" t="s">
        <v>2</v>
      </c>
      <c r="G1094" s="24">
        <v>400</v>
      </c>
      <c r="H1094" s="26">
        <f>E1094/G1094</f>
        <v>0.5</v>
      </c>
      <c r="I1094" s="7">
        <v>400</v>
      </c>
      <c r="J1094" s="9">
        <v>0.5</v>
      </c>
    </row>
    <row r="1095" spans="1:10" x14ac:dyDescent="0.3">
      <c r="A1095" s="14">
        <v>7703028</v>
      </c>
      <c r="B1095" s="7" t="s">
        <v>457</v>
      </c>
      <c r="C1095" s="7" t="s">
        <v>28</v>
      </c>
      <c r="D1095" s="7" t="s">
        <v>1</v>
      </c>
      <c r="E1095" s="7">
        <v>50</v>
      </c>
      <c r="F1095" s="7" t="s">
        <v>2</v>
      </c>
      <c r="G1095" s="7">
        <v>200</v>
      </c>
      <c r="H1095" s="9">
        <v>0.25</v>
      </c>
      <c r="I1095" s="7">
        <v>50</v>
      </c>
      <c r="J1095" s="9">
        <v>1</v>
      </c>
    </row>
    <row r="1096" spans="1:10" x14ac:dyDescent="0.3">
      <c r="A1096" s="14">
        <v>7703036</v>
      </c>
      <c r="B1096" s="7" t="s">
        <v>458</v>
      </c>
      <c r="C1096" s="7" t="s">
        <v>28</v>
      </c>
      <c r="D1096" s="7" t="s">
        <v>1</v>
      </c>
      <c r="E1096" s="7">
        <v>100</v>
      </c>
      <c r="F1096" s="7" t="s">
        <v>2</v>
      </c>
      <c r="G1096" s="7">
        <v>200</v>
      </c>
      <c r="H1096" s="9">
        <v>0.5</v>
      </c>
      <c r="I1096" s="7">
        <v>150</v>
      </c>
      <c r="J1096" s="9">
        <v>0.66666666666666663</v>
      </c>
    </row>
    <row r="1097" spans="1:10" x14ac:dyDescent="0.3">
      <c r="A1097" s="14">
        <v>7703440</v>
      </c>
      <c r="B1097" s="7" t="s">
        <v>1448</v>
      </c>
      <c r="C1097" s="7" t="s">
        <v>99</v>
      </c>
      <c r="D1097" s="7" t="s">
        <v>1</v>
      </c>
      <c r="E1097" s="7">
        <v>800</v>
      </c>
      <c r="F1097" s="7" t="s">
        <v>2</v>
      </c>
      <c r="G1097" s="11">
        <v>1200</v>
      </c>
      <c r="H1097" s="9">
        <v>0.66666666666666663</v>
      </c>
      <c r="I1097" s="7">
        <v>1200</v>
      </c>
      <c r="J1097" s="9">
        <v>0.66666666666666663</v>
      </c>
    </row>
    <row r="1098" spans="1:10" x14ac:dyDescent="0.3">
      <c r="A1098" s="24">
        <v>7703887</v>
      </c>
      <c r="B1098" s="24" t="s">
        <v>3100</v>
      </c>
      <c r="C1098" s="24" t="s">
        <v>94</v>
      </c>
      <c r="D1098" s="24" t="s">
        <v>1</v>
      </c>
      <c r="E1098" s="24">
        <v>600</v>
      </c>
      <c r="F1098" s="24" t="s">
        <v>2</v>
      </c>
      <c r="G1098" s="24">
        <v>600</v>
      </c>
      <c r="H1098" s="26">
        <f>E1098/G1098</f>
        <v>1</v>
      </c>
      <c r="I1098" s="24">
        <v>600</v>
      </c>
      <c r="J1098" s="26">
        <v>1</v>
      </c>
    </row>
    <row r="1099" spans="1:10" x14ac:dyDescent="0.3">
      <c r="A1099" s="14">
        <v>7704299</v>
      </c>
      <c r="B1099" s="7" t="s">
        <v>1464</v>
      </c>
      <c r="C1099" s="7" t="s">
        <v>84</v>
      </c>
      <c r="D1099" s="7" t="s">
        <v>1</v>
      </c>
      <c r="E1099" s="7">
        <v>100</v>
      </c>
      <c r="F1099" s="7" t="s">
        <v>2</v>
      </c>
      <c r="G1099" s="11">
        <v>300</v>
      </c>
      <c r="H1099" s="9">
        <v>0.33333333333333331</v>
      </c>
      <c r="I1099" s="7">
        <v>300</v>
      </c>
      <c r="J1099" s="9">
        <v>0.33333333333333331</v>
      </c>
    </row>
    <row r="1100" spans="1:10" x14ac:dyDescent="0.3">
      <c r="A1100" s="14">
        <v>7705387</v>
      </c>
      <c r="B1100" s="7" t="s">
        <v>1236</v>
      </c>
      <c r="C1100" s="7" t="s">
        <v>41</v>
      </c>
      <c r="D1100" s="7" t="s">
        <v>4</v>
      </c>
      <c r="E1100" s="7">
        <v>500</v>
      </c>
      <c r="F1100" s="7" t="s">
        <v>2</v>
      </c>
      <c r="G1100" s="7">
        <v>2000</v>
      </c>
      <c r="H1100" s="9">
        <v>0.25</v>
      </c>
      <c r="I1100" s="7">
        <v>2000</v>
      </c>
      <c r="J1100" s="9">
        <v>0.25</v>
      </c>
    </row>
    <row r="1101" spans="1:10" x14ac:dyDescent="0.3">
      <c r="A1101" s="14">
        <v>7705395</v>
      </c>
      <c r="B1101" s="7" t="s">
        <v>1237</v>
      </c>
      <c r="C1101" s="7" t="s">
        <v>41</v>
      </c>
      <c r="D1101" s="7" t="s">
        <v>4</v>
      </c>
      <c r="E1101" s="7">
        <v>1000</v>
      </c>
      <c r="F1101" s="7" t="s">
        <v>2</v>
      </c>
      <c r="G1101" s="7">
        <v>2000</v>
      </c>
      <c r="H1101" s="9">
        <v>0.5</v>
      </c>
      <c r="I1101" s="7">
        <v>2000</v>
      </c>
      <c r="J1101" s="9">
        <v>0.5</v>
      </c>
    </row>
    <row r="1102" spans="1:10" x14ac:dyDescent="0.3">
      <c r="A1102" s="14">
        <v>7705460</v>
      </c>
      <c r="B1102" s="7" t="s">
        <v>1027</v>
      </c>
      <c r="C1102" s="7" t="s">
        <v>63</v>
      </c>
      <c r="D1102" s="7" t="s">
        <v>1</v>
      </c>
      <c r="E1102" s="7">
        <v>500</v>
      </c>
      <c r="F1102" s="7" t="s">
        <v>2</v>
      </c>
      <c r="G1102" s="7">
        <v>300</v>
      </c>
      <c r="H1102" s="9">
        <v>1.6666700000000001</v>
      </c>
      <c r="I1102" s="7">
        <v>500</v>
      </c>
      <c r="J1102" s="9">
        <v>1</v>
      </c>
    </row>
    <row r="1103" spans="1:10" x14ac:dyDescent="0.3">
      <c r="A1103" s="14">
        <v>7705536</v>
      </c>
      <c r="B1103" s="7" t="s">
        <v>911</v>
      </c>
      <c r="C1103" s="7" t="s">
        <v>132</v>
      </c>
      <c r="D1103" s="7" t="s">
        <v>4</v>
      </c>
      <c r="E1103" s="7">
        <v>600</v>
      </c>
      <c r="F1103" s="7" t="s">
        <v>2</v>
      </c>
      <c r="G1103" s="7">
        <v>1200</v>
      </c>
      <c r="H1103" s="9">
        <v>0.5</v>
      </c>
      <c r="I1103" s="7">
        <v>1200</v>
      </c>
      <c r="J1103" s="9">
        <v>0.5</v>
      </c>
    </row>
    <row r="1104" spans="1:10" x14ac:dyDescent="0.3">
      <c r="A1104" s="14">
        <v>7705544</v>
      </c>
      <c r="B1104" s="7" t="s">
        <v>1202</v>
      </c>
      <c r="C1104" s="7" t="s">
        <v>66</v>
      </c>
      <c r="D1104" s="7" t="s">
        <v>4</v>
      </c>
      <c r="E1104" s="7">
        <v>250</v>
      </c>
      <c r="F1104" s="7" t="s">
        <v>2</v>
      </c>
      <c r="G1104" s="7">
        <v>500</v>
      </c>
      <c r="H1104" s="9">
        <v>0.5</v>
      </c>
      <c r="I1104" s="7">
        <v>250</v>
      </c>
      <c r="J1104" s="9">
        <v>1</v>
      </c>
    </row>
    <row r="1105" spans="1:10" x14ac:dyDescent="0.3">
      <c r="A1105" s="14">
        <v>7705551</v>
      </c>
      <c r="B1105" s="7" t="s">
        <v>1203</v>
      </c>
      <c r="C1105" s="7" t="s">
        <v>66</v>
      </c>
      <c r="D1105" s="7" t="s">
        <v>4</v>
      </c>
      <c r="E1105" s="7">
        <v>500</v>
      </c>
      <c r="F1105" s="7" t="s">
        <v>2</v>
      </c>
      <c r="G1105" s="7">
        <v>500</v>
      </c>
      <c r="H1105" s="9">
        <v>1</v>
      </c>
      <c r="I1105" s="7">
        <v>500</v>
      </c>
      <c r="J1105" s="9">
        <v>1</v>
      </c>
    </row>
    <row r="1106" spans="1:10" x14ac:dyDescent="0.3">
      <c r="A1106" s="14">
        <v>7705817</v>
      </c>
      <c r="B1106" s="7" t="s">
        <v>1206</v>
      </c>
      <c r="C1106" s="7" t="s">
        <v>69</v>
      </c>
      <c r="D1106" s="7" t="s">
        <v>1</v>
      </c>
      <c r="E1106" s="7">
        <v>400</v>
      </c>
      <c r="F1106" s="7" t="s">
        <v>2</v>
      </c>
      <c r="G1106" s="7">
        <v>400</v>
      </c>
      <c r="H1106" s="9">
        <v>1</v>
      </c>
      <c r="I1106" s="7">
        <v>400</v>
      </c>
      <c r="J1106" s="9">
        <v>1</v>
      </c>
    </row>
    <row r="1107" spans="1:10" x14ac:dyDescent="0.3">
      <c r="A1107" s="14">
        <v>7705833</v>
      </c>
      <c r="B1107" s="7" t="s">
        <v>1207</v>
      </c>
      <c r="C1107" s="7" t="s">
        <v>69</v>
      </c>
      <c r="D1107" s="7" t="s">
        <v>1</v>
      </c>
      <c r="E1107" s="7">
        <v>400</v>
      </c>
      <c r="F1107" s="7" t="s">
        <v>2</v>
      </c>
      <c r="G1107" s="7">
        <v>400</v>
      </c>
      <c r="H1107" s="9">
        <v>1</v>
      </c>
      <c r="I1107" s="7">
        <v>400</v>
      </c>
      <c r="J1107" s="9">
        <v>1</v>
      </c>
    </row>
    <row r="1108" spans="1:10" x14ac:dyDescent="0.3">
      <c r="A1108" s="14">
        <v>7705890</v>
      </c>
      <c r="B1108" s="7" t="s">
        <v>1208</v>
      </c>
      <c r="C1108" s="7" t="s">
        <v>69</v>
      </c>
      <c r="D1108" s="7" t="s">
        <v>1</v>
      </c>
      <c r="E1108" s="7">
        <v>400</v>
      </c>
      <c r="F1108" s="7" t="s">
        <v>2</v>
      </c>
      <c r="G1108" s="7">
        <v>400</v>
      </c>
      <c r="H1108" s="9">
        <v>1</v>
      </c>
      <c r="I1108" s="7">
        <v>400</v>
      </c>
      <c r="J1108" s="9">
        <v>1</v>
      </c>
    </row>
    <row r="1109" spans="1:10" x14ac:dyDescent="0.3">
      <c r="A1109" s="14">
        <v>7706377</v>
      </c>
      <c r="B1109" s="7" t="s">
        <v>1509</v>
      </c>
      <c r="C1109" s="7" t="s">
        <v>100</v>
      </c>
      <c r="D1109" s="7" t="s">
        <v>1</v>
      </c>
      <c r="E1109" s="11">
        <v>745</v>
      </c>
      <c r="F1109" s="11" t="s">
        <v>2</v>
      </c>
      <c r="G1109" s="11">
        <v>745</v>
      </c>
      <c r="H1109" s="9">
        <v>1</v>
      </c>
      <c r="I1109" s="7">
        <v>745</v>
      </c>
      <c r="J1109" s="9">
        <v>1</v>
      </c>
    </row>
    <row r="1110" spans="1:10" x14ac:dyDescent="0.3">
      <c r="A1110" s="14">
        <v>7706385</v>
      </c>
      <c r="B1110" s="7" t="s">
        <v>1213</v>
      </c>
      <c r="C1110" s="7" t="s">
        <v>69</v>
      </c>
      <c r="D1110" s="7" t="s">
        <v>4</v>
      </c>
      <c r="E1110" s="7">
        <v>400</v>
      </c>
      <c r="F1110" s="7" t="s">
        <v>2</v>
      </c>
      <c r="G1110" s="7">
        <v>400</v>
      </c>
      <c r="H1110" s="9">
        <v>1</v>
      </c>
      <c r="I1110" s="7">
        <v>400</v>
      </c>
      <c r="J1110" s="9">
        <v>1</v>
      </c>
    </row>
    <row r="1111" spans="1:10" x14ac:dyDescent="0.3">
      <c r="A1111" s="24">
        <v>7706716</v>
      </c>
      <c r="B1111" s="24" t="s">
        <v>3103</v>
      </c>
      <c r="C1111" s="24" t="s">
        <v>94</v>
      </c>
      <c r="D1111" s="24" t="s">
        <v>1</v>
      </c>
      <c r="E1111" s="24">
        <v>600</v>
      </c>
      <c r="F1111" s="24" t="s">
        <v>2</v>
      </c>
      <c r="G1111" s="24">
        <v>600</v>
      </c>
      <c r="H1111" s="26">
        <f>E1111/G1111</f>
        <v>1</v>
      </c>
      <c r="I1111" s="24">
        <v>600</v>
      </c>
      <c r="J1111" s="26">
        <v>1</v>
      </c>
    </row>
    <row r="1112" spans="1:10" x14ac:dyDescent="0.3">
      <c r="A1112" s="14">
        <v>7706781</v>
      </c>
      <c r="B1112" s="7" t="s">
        <v>1028</v>
      </c>
      <c r="C1112" s="7" t="s">
        <v>63</v>
      </c>
      <c r="D1112" s="7" t="s">
        <v>1</v>
      </c>
      <c r="E1112" s="7">
        <v>250</v>
      </c>
      <c r="F1112" s="7" t="s">
        <v>2</v>
      </c>
      <c r="G1112" s="7">
        <v>300</v>
      </c>
      <c r="H1112" s="9">
        <v>0.83333330000000005</v>
      </c>
      <c r="I1112" s="7">
        <v>250</v>
      </c>
      <c r="J1112" s="9">
        <v>1</v>
      </c>
    </row>
    <row r="1113" spans="1:10" x14ac:dyDescent="0.3">
      <c r="A1113" s="14">
        <v>7706807</v>
      </c>
      <c r="B1113" s="7" t="s">
        <v>1209</v>
      </c>
      <c r="C1113" s="7" t="s">
        <v>69</v>
      </c>
      <c r="D1113" s="7" t="s">
        <v>1</v>
      </c>
      <c r="E1113" s="7">
        <v>400</v>
      </c>
      <c r="F1113" s="7" t="s">
        <v>2</v>
      </c>
      <c r="G1113" s="7">
        <v>400</v>
      </c>
      <c r="H1113" s="9">
        <v>1</v>
      </c>
      <c r="I1113" s="7">
        <v>400</v>
      </c>
      <c r="J1113" s="9">
        <v>1</v>
      </c>
    </row>
    <row r="1114" spans="1:10" x14ac:dyDescent="0.3">
      <c r="A1114" s="14">
        <v>7706971</v>
      </c>
      <c r="B1114" s="7" t="s">
        <v>1449</v>
      </c>
      <c r="C1114" s="7" t="s">
        <v>99</v>
      </c>
      <c r="D1114" s="7" t="s">
        <v>1</v>
      </c>
      <c r="E1114" s="7">
        <v>100</v>
      </c>
      <c r="F1114" s="7" t="s">
        <v>2</v>
      </c>
      <c r="G1114" s="11">
        <v>1200</v>
      </c>
      <c r="H1114" s="9">
        <v>8.3333333333333329E-2</v>
      </c>
      <c r="I1114" s="7">
        <v>1200</v>
      </c>
      <c r="J1114" s="9">
        <v>8.3333333333333329E-2</v>
      </c>
    </row>
    <row r="1115" spans="1:10" x14ac:dyDescent="0.3">
      <c r="A1115" s="14">
        <v>7707391</v>
      </c>
      <c r="B1115" s="7" t="s">
        <v>1238</v>
      </c>
      <c r="C1115" s="7" t="s">
        <v>41</v>
      </c>
      <c r="D1115" s="7" t="s">
        <v>4</v>
      </c>
      <c r="E1115" s="7">
        <v>500</v>
      </c>
      <c r="F1115" s="7" t="s">
        <v>2</v>
      </c>
      <c r="G1115" s="7">
        <v>2000</v>
      </c>
      <c r="H1115" s="9">
        <v>0.25</v>
      </c>
      <c r="I1115" s="7">
        <v>2000</v>
      </c>
      <c r="J1115" s="9">
        <v>0.25</v>
      </c>
    </row>
    <row r="1116" spans="1:10" x14ac:dyDescent="0.3">
      <c r="A1116" s="14">
        <v>7707409</v>
      </c>
      <c r="B1116" s="7" t="s">
        <v>1239</v>
      </c>
      <c r="C1116" s="7" t="s">
        <v>41</v>
      </c>
      <c r="D1116" s="7" t="s">
        <v>4</v>
      </c>
      <c r="E1116" s="7">
        <v>1000</v>
      </c>
      <c r="F1116" s="7" t="s">
        <v>2</v>
      </c>
      <c r="G1116" s="7">
        <v>2000</v>
      </c>
      <c r="H1116" s="9">
        <v>0.5</v>
      </c>
      <c r="I1116" s="7">
        <v>2000</v>
      </c>
      <c r="J1116" s="9">
        <v>0.5</v>
      </c>
    </row>
    <row r="1117" spans="1:10" x14ac:dyDescent="0.3">
      <c r="A1117" s="24">
        <v>7707631</v>
      </c>
      <c r="B1117" s="24" t="s">
        <v>3105</v>
      </c>
      <c r="C1117" s="24" t="s">
        <v>94</v>
      </c>
      <c r="D1117" s="24" t="s">
        <v>1</v>
      </c>
      <c r="E1117" s="24">
        <v>600</v>
      </c>
      <c r="F1117" s="24" t="s">
        <v>2</v>
      </c>
      <c r="G1117" s="24">
        <v>600</v>
      </c>
      <c r="H1117" s="26">
        <f>E1117/G1117</f>
        <v>1</v>
      </c>
      <c r="I1117" s="24">
        <v>600</v>
      </c>
      <c r="J1117" s="26">
        <v>1</v>
      </c>
    </row>
    <row r="1118" spans="1:10" x14ac:dyDescent="0.3">
      <c r="A1118" s="14">
        <v>7707748</v>
      </c>
      <c r="B1118" s="7" t="s">
        <v>376</v>
      </c>
      <c r="C1118" s="7" t="s">
        <v>93</v>
      </c>
      <c r="D1118" s="7" t="s">
        <v>1</v>
      </c>
      <c r="E1118" s="7">
        <v>200</v>
      </c>
      <c r="F1118" s="7" t="s">
        <v>2</v>
      </c>
      <c r="G1118" s="7">
        <v>400</v>
      </c>
      <c r="H1118" s="9">
        <v>0.5</v>
      </c>
      <c r="I1118" s="7">
        <v>400</v>
      </c>
      <c r="J1118" s="9">
        <v>0.5</v>
      </c>
    </row>
    <row r="1119" spans="1:10" x14ac:dyDescent="0.3">
      <c r="A1119" s="14">
        <v>7708571</v>
      </c>
      <c r="B1119" s="7" t="s">
        <v>1524</v>
      </c>
      <c r="C1119" s="7" t="s">
        <v>79</v>
      </c>
      <c r="D1119" s="7" t="s">
        <v>1</v>
      </c>
      <c r="E1119" s="7">
        <v>50</v>
      </c>
      <c r="F1119" s="7" t="s">
        <v>2</v>
      </c>
      <c r="G1119" s="11">
        <v>50</v>
      </c>
      <c r="H1119" s="9">
        <v>1</v>
      </c>
      <c r="I1119" s="7">
        <v>50</v>
      </c>
      <c r="J1119" s="9">
        <v>1</v>
      </c>
    </row>
    <row r="1120" spans="1:10" x14ac:dyDescent="0.3">
      <c r="A1120" s="24">
        <v>7708688</v>
      </c>
      <c r="B1120" s="24" t="s">
        <v>3109</v>
      </c>
      <c r="C1120" s="24" t="s">
        <v>104</v>
      </c>
      <c r="D1120" s="24" t="s">
        <v>1</v>
      </c>
      <c r="E1120" s="24">
        <v>25</v>
      </c>
      <c r="F1120" s="24" t="s">
        <v>2</v>
      </c>
      <c r="G1120" s="24">
        <v>400</v>
      </c>
      <c r="H1120" s="26">
        <f>E1120/G1120</f>
        <v>6.25E-2</v>
      </c>
      <c r="I1120" s="7">
        <v>400</v>
      </c>
      <c r="J1120" s="9">
        <v>6.25E-2</v>
      </c>
    </row>
    <row r="1121" spans="1:10" x14ac:dyDescent="0.3">
      <c r="A1121" s="14">
        <v>7708720</v>
      </c>
      <c r="B1121" s="7" t="s">
        <v>1210</v>
      </c>
      <c r="C1121" s="7" t="s">
        <v>69</v>
      </c>
      <c r="D1121" s="7" t="s">
        <v>1</v>
      </c>
      <c r="E1121" s="7">
        <v>400</v>
      </c>
      <c r="F1121" s="7" t="s">
        <v>2</v>
      </c>
      <c r="G1121" s="7">
        <v>400</v>
      </c>
      <c r="H1121" s="9">
        <v>1</v>
      </c>
      <c r="I1121" s="7">
        <v>400</v>
      </c>
      <c r="J1121" s="9">
        <v>1</v>
      </c>
    </row>
    <row r="1122" spans="1:10" x14ac:dyDescent="0.3">
      <c r="A1122" s="14">
        <v>7708779</v>
      </c>
      <c r="B1122" s="7" t="s">
        <v>1276</v>
      </c>
      <c r="C1122" s="7" t="s">
        <v>71</v>
      </c>
      <c r="D1122" s="7" t="s">
        <v>1</v>
      </c>
      <c r="E1122" s="7">
        <v>600</v>
      </c>
      <c r="F1122" s="7" t="s">
        <v>2</v>
      </c>
      <c r="G1122" s="7">
        <v>1200</v>
      </c>
      <c r="H1122" s="9">
        <v>0.5</v>
      </c>
      <c r="I1122" s="7">
        <v>1200</v>
      </c>
      <c r="J1122" s="9">
        <v>0.5</v>
      </c>
    </row>
    <row r="1123" spans="1:10" x14ac:dyDescent="0.3">
      <c r="A1123" s="14">
        <v>7708795</v>
      </c>
      <c r="B1123" s="7" t="s">
        <v>739</v>
      </c>
      <c r="C1123" s="7" t="s">
        <v>8</v>
      </c>
      <c r="D1123" s="7" t="s">
        <v>4</v>
      </c>
      <c r="E1123" s="7">
        <v>1000</v>
      </c>
      <c r="F1123" s="7" t="s">
        <v>2</v>
      </c>
      <c r="G1123" s="7">
        <v>3000</v>
      </c>
      <c r="H1123" s="9">
        <v>0.3333333</v>
      </c>
      <c r="I1123" s="7">
        <v>3000</v>
      </c>
      <c r="J1123" s="9">
        <v>0.33333333333333331</v>
      </c>
    </row>
    <row r="1124" spans="1:10" x14ac:dyDescent="0.3">
      <c r="A1124" s="14">
        <v>7708803</v>
      </c>
      <c r="B1124" s="7" t="s">
        <v>740</v>
      </c>
      <c r="C1124" s="7" t="s">
        <v>8</v>
      </c>
      <c r="D1124" s="7" t="s">
        <v>4</v>
      </c>
      <c r="E1124" s="7">
        <v>2000</v>
      </c>
      <c r="F1124" s="7" t="s">
        <v>2</v>
      </c>
      <c r="G1124" s="7">
        <v>3000</v>
      </c>
      <c r="H1124" s="9">
        <v>0.66666669999999995</v>
      </c>
      <c r="I1124" s="7">
        <v>3000</v>
      </c>
      <c r="J1124" s="9">
        <v>0.66666666666666663</v>
      </c>
    </row>
    <row r="1125" spans="1:10" x14ac:dyDescent="0.3">
      <c r="A1125" s="14">
        <v>7708811</v>
      </c>
      <c r="B1125" s="7" t="s">
        <v>883</v>
      </c>
      <c r="C1125" s="7" t="s">
        <v>62</v>
      </c>
      <c r="D1125" s="7" t="s">
        <v>4</v>
      </c>
      <c r="E1125" s="7">
        <v>1000</v>
      </c>
      <c r="F1125" s="7" t="s">
        <v>2</v>
      </c>
      <c r="G1125" s="7">
        <v>4000</v>
      </c>
      <c r="H1125" s="9">
        <v>0.25</v>
      </c>
      <c r="I1125" s="7">
        <v>3000</v>
      </c>
      <c r="J1125" s="9">
        <v>0.33333333333333331</v>
      </c>
    </row>
    <row r="1126" spans="1:10" x14ac:dyDescent="0.3">
      <c r="A1126" s="14">
        <v>7708829</v>
      </c>
      <c r="B1126" s="7" t="s">
        <v>884</v>
      </c>
      <c r="C1126" s="7" t="s">
        <v>62</v>
      </c>
      <c r="D1126" s="7" t="s">
        <v>4</v>
      </c>
      <c r="E1126" s="7">
        <v>2000</v>
      </c>
      <c r="F1126" s="7" t="s">
        <v>2</v>
      </c>
      <c r="G1126" s="7">
        <v>4000</v>
      </c>
      <c r="H1126" s="9">
        <v>0.5</v>
      </c>
      <c r="I1126" s="7">
        <v>4000</v>
      </c>
      <c r="J1126" s="9">
        <v>0.5</v>
      </c>
    </row>
    <row r="1127" spans="1:10" x14ac:dyDescent="0.3">
      <c r="A1127" s="14">
        <v>7708837</v>
      </c>
      <c r="B1127" s="7" t="s">
        <v>873</v>
      </c>
      <c r="C1127" s="7" t="s">
        <v>46</v>
      </c>
      <c r="D1127" s="7" t="s">
        <v>4</v>
      </c>
      <c r="E1127" s="7">
        <v>1000</v>
      </c>
      <c r="F1127" s="7" t="s">
        <v>2</v>
      </c>
      <c r="G1127" s="7">
        <v>2000</v>
      </c>
      <c r="H1127" s="9">
        <v>0.5</v>
      </c>
      <c r="I1127" s="7">
        <v>2000</v>
      </c>
      <c r="J1127" s="9">
        <v>0.5</v>
      </c>
    </row>
    <row r="1128" spans="1:10" x14ac:dyDescent="0.3">
      <c r="A1128" s="14">
        <v>7708845</v>
      </c>
      <c r="B1128" s="7" t="s">
        <v>874</v>
      </c>
      <c r="C1128" s="7" t="s">
        <v>46</v>
      </c>
      <c r="D1128" s="7" t="s">
        <v>4</v>
      </c>
      <c r="E1128" s="7">
        <v>2000</v>
      </c>
      <c r="F1128" s="7" t="s">
        <v>2</v>
      </c>
      <c r="G1128" s="7">
        <v>2000</v>
      </c>
      <c r="H1128" s="9">
        <v>1</v>
      </c>
      <c r="I1128" s="7">
        <v>3000</v>
      </c>
      <c r="J1128" s="9">
        <v>0.66666666666666663</v>
      </c>
    </row>
    <row r="1129" spans="1:10" x14ac:dyDescent="0.3">
      <c r="A1129" s="14">
        <v>7709017</v>
      </c>
      <c r="B1129" s="7" t="s">
        <v>1493</v>
      </c>
      <c r="C1129" s="7" t="s">
        <v>119</v>
      </c>
      <c r="D1129" s="7" t="s">
        <v>1</v>
      </c>
      <c r="E1129" s="7">
        <v>400</v>
      </c>
      <c r="F1129" s="7" t="s">
        <v>2</v>
      </c>
      <c r="G1129" s="11">
        <v>400</v>
      </c>
      <c r="H1129" s="9">
        <v>1</v>
      </c>
      <c r="I1129" s="7">
        <v>400</v>
      </c>
      <c r="J1129" s="9">
        <v>1</v>
      </c>
    </row>
    <row r="1130" spans="1:10" x14ac:dyDescent="0.3">
      <c r="A1130" s="14">
        <v>7709082</v>
      </c>
      <c r="B1130" s="7" t="s">
        <v>1490</v>
      </c>
      <c r="C1130" s="7" t="s">
        <v>134</v>
      </c>
      <c r="D1130" s="7" t="s">
        <v>1</v>
      </c>
      <c r="E1130" s="7">
        <v>150</v>
      </c>
      <c r="F1130" s="7" t="s">
        <v>2</v>
      </c>
      <c r="G1130" s="11">
        <v>150</v>
      </c>
      <c r="H1130" s="9">
        <v>1</v>
      </c>
      <c r="I1130" s="7">
        <v>150</v>
      </c>
      <c r="J1130" s="9">
        <v>1</v>
      </c>
    </row>
    <row r="1131" spans="1:10" x14ac:dyDescent="0.3">
      <c r="A1131" s="16">
        <v>7709231</v>
      </c>
      <c r="B1131" s="11" t="s">
        <v>1380</v>
      </c>
      <c r="C1131" s="11" t="s">
        <v>75</v>
      </c>
      <c r="D1131" s="11" t="s">
        <v>1</v>
      </c>
      <c r="E1131" s="11">
        <v>100</v>
      </c>
      <c r="F1131" s="11" t="s">
        <v>2</v>
      </c>
      <c r="G1131" s="11">
        <v>300</v>
      </c>
      <c r="H1131" s="9">
        <v>0.33333333333333331</v>
      </c>
      <c r="I1131" s="7">
        <v>300</v>
      </c>
      <c r="J1131" s="9">
        <v>0.33333333333333331</v>
      </c>
    </row>
    <row r="1132" spans="1:10" x14ac:dyDescent="0.3">
      <c r="A1132" s="14">
        <v>7712607</v>
      </c>
      <c r="B1132" s="7" t="s">
        <v>1512</v>
      </c>
      <c r="C1132" s="7" t="s">
        <v>113</v>
      </c>
      <c r="D1132" s="7" t="s">
        <v>1</v>
      </c>
      <c r="E1132" s="11">
        <v>950</v>
      </c>
      <c r="F1132" s="11" t="s">
        <v>2</v>
      </c>
      <c r="G1132" s="11">
        <v>950</v>
      </c>
      <c r="H1132" s="9">
        <v>1</v>
      </c>
      <c r="I1132" s="7">
        <v>950</v>
      </c>
      <c r="J1132" s="9">
        <v>1</v>
      </c>
    </row>
    <row r="1133" spans="1:10" x14ac:dyDescent="0.3">
      <c r="A1133" s="14">
        <v>7712839</v>
      </c>
      <c r="B1133" s="7" t="s">
        <v>1491</v>
      </c>
      <c r="C1133" s="7" t="s">
        <v>83</v>
      </c>
      <c r="D1133" s="7" t="s">
        <v>1</v>
      </c>
      <c r="E1133" s="7">
        <v>30</v>
      </c>
      <c r="F1133" s="7" t="s">
        <v>2</v>
      </c>
      <c r="G1133" s="11">
        <v>60</v>
      </c>
      <c r="H1133" s="9">
        <v>0.5</v>
      </c>
      <c r="I1133" s="7">
        <v>60</v>
      </c>
      <c r="J1133" s="9">
        <v>0.5</v>
      </c>
    </row>
    <row r="1134" spans="1:10" x14ac:dyDescent="0.3">
      <c r="A1134" s="14">
        <v>7712847</v>
      </c>
      <c r="B1134" s="7" t="s">
        <v>1492</v>
      </c>
      <c r="C1134" s="7" t="s">
        <v>83</v>
      </c>
      <c r="D1134" s="7" t="s">
        <v>1</v>
      </c>
      <c r="E1134" s="7">
        <v>60</v>
      </c>
      <c r="F1134" s="7" t="s">
        <v>2</v>
      </c>
      <c r="G1134" s="11">
        <v>60</v>
      </c>
      <c r="H1134" s="9">
        <v>1</v>
      </c>
      <c r="I1134" s="7">
        <v>60</v>
      </c>
      <c r="J1134" s="9">
        <v>1</v>
      </c>
    </row>
    <row r="1135" spans="1:10" x14ac:dyDescent="0.3">
      <c r="A1135" s="16">
        <v>7712946</v>
      </c>
      <c r="B1135" s="11" t="s">
        <v>1368</v>
      </c>
      <c r="C1135" s="11" t="s">
        <v>73</v>
      </c>
      <c r="D1135" s="11" t="s">
        <v>1</v>
      </c>
      <c r="E1135" s="11">
        <v>50</v>
      </c>
      <c r="F1135" s="11" t="s">
        <v>2</v>
      </c>
      <c r="G1135" s="11">
        <v>400</v>
      </c>
      <c r="H1135" s="9">
        <v>0.125</v>
      </c>
      <c r="I1135" s="7">
        <v>200</v>
      </c>
      <c r="J1135" s="9">
        <v>0.25</v>
      </c>
    </row>
    <row r="1136" spans="1:10" x14ac:dyDescent="0.3">
      <c r="A1136" s="16">
        <v>7712953</v>
      </c>
      <c r="B1136" s="11" t="s">
        <v>1369</v>
      </c>
      <c r="C1136" s="11" t="s">
        <v>73</v>
      </c>
      <c r="D1136" s="11" t="s">
        <v>1</v>
      </c>
      <c r="E1136" s="11">
        <v>200</v>
      </c>
      <c r="F1136" s="11" t="s">
        <v>2</v>
      </c>
      <c r="G1136" s="11">
        <v>400</v>
      </c>
      <c r="H1136" s="9">
        <v>0.5</v>
      </c>
      <c r="I1136" s="7">
        <v>400</v>
      </c>
      <c r="J1136" s="9">
        <v>0.5</v>
      </c>
    </row>
    <row r="1137" spans="1:10" x14ac:dyDescent="0.3">
      <c r="A1137" s="16">
        <v>7712961</v>
      </c>
      <c r="B1137" s="11" t="s">
        <v>1369</v>
      </c>
      <c r="C1137" s="11" t="s">
        <v>73</v>
      </c>
      <c r="D1137" s="11" t="s">
        <v>1</v>
      </c>
      <c r="E1137" s="11">
        <v>200</v>
      </c>
      <c r="F1137" s="11" t="s">
        <v>2</v>
      </c>
      <c r="G1137" s="11">
        <v>400</v>
      </c>
      <c r="H1137" s="9">
        <v>0.5</v>
      </c>
      <c r="I1137" s="7">
        <v>400</v>
      </c>
      <c r="J1137" s="9">
        <v>0.5</v>
      </c>
    </row>
    <row r="1138" spans="1:10" x14ac:dyDescent="0.3">
      <c r="A1138" s="16">
        <v>7713126</v>
      </c>
      <c r="B1138" s="11" t="s">
        <v>703</v>
      </c>
      <c r="C1138" s="11" t="s">
        <v>45</v>
      </c>
      <c r="D1138" s="11" t="s">
        <v>4</v>
      </c>
      <c r="E1138" s="11">
        <v>500</v>
      </c>
      <c r="F1138" s="11" t="s">
        <v>2</v>
      </c>
      <c r="G1138" s="11">
        <v>3000</v>
      </c>
      <c r="H1138" s="9">
        <v>0.16666666666666666</v>
      </c>
      <c r="I1138" s="7">
        <v>1750</v>
      </c>
      <c r="J1138" s="9">
        <v>0.2857142857142857</v>
      </c>
    </row>
    <row r="1139" spans="1:10" x14ac:dyDescent="0.3">
      <c r="A1139" s="14">
        <v>7713183</v>
      </c>
      <c r="B1139" s="7" t="s">
        <v>1487</v>
      </c>
      <c r="C1139" s="7" t="s">
        <v>95</v>
      </c>
      <c r="D1139" s="7" t="s">
        <v>1</v>
      </c>
      <c r="E1139" s="7">
        <v>200</v>
      </c>
      <c r="F1139" s="7" t="s">
        <v>2</v>
      </c>
      <c r="G1139" s="11">
        <v>1000</v>
      </c>
      <c r="H1139" s="9">
        <v>0.2</v>
      </c>
      <c r="I1139" s="7">
        <v>1000</v>
      </c>
      <c r="J1139" s="9">
        <v>0.2</v>
      </c>
    </row>
    <row r="1140" spans="1:10" x14ac:dyDescent="0.3">
      <c r="A1140" s="7">
        <v>7713308</v>
      </c>
      <c r="B1140" s="7" t="s">
        <v>1432</v>
      </c>
      <c r="C1140" s="7" t="s">
        <v>117</v>
      </c>
      <c r="D1140" s="7" t="s">
        <v>1</v>
      </c>
      <c r="E1140" s="7">
        <v>450</v>
      </c>
      <c r="F1140" s="7" t="s">
        <v>2</v>
      </c>
      <c r="G1140" s="11">
        <v>900</v>
      </c>
      <c r="H1140" s="9">
        <v>0.5</v>
      </c>
      <c r="I1140" s="7">
        <v>900</v>
      </c>
      <c r="J1140" s="9">
        <v>0.5</v>
      </c>
    </row>
    <row r="1141" spans="1:10" x14ac:dyDescent="0.3">
      <c r="A1141" s="14">
        <v>7713654</v>
      </c>
      <c r="B1141" s="13" t="s">
        <v>1494</v>
      </c>
      <c r="C1141" s="7" t="s">
        <v>109</v>
      </c>
      <c r="D1141" s="7" t="s">
        <v>1</v>
      </c>
      <c r="E1141" s="7">
        <v>250</v>
      </c>
      <c r="F1141" s="7" t="s">
        <v>2</v>
      </c>
      <c r="G1141" s="7">
        <v>500</v>
      </c>
      <c r="H1141" s="9">
        <v>0.5</v>
      </c>
      <c r="I1141" s="7">
        <v>500</v>
      </c>
      <c r="J1141" s="9">
        <v>0.5</v>
      </c>
    </row>
    <row r="1142" spans="1:10" x14ac:dyDescent="0.3">
      <c r="A1142" s="14">
        <v>7713662</v>
      </c>
      <c r="B1142" s="7" t="s">
        <v>1496</v>
      </c>
      <c r="C1142" s="7" t="s">
        <v>120</v>
      </c>
      <c r="D1142" s="7" t="s">
        <v>1</v>
      </c>
      <c r="E1142" s="7">
        <v>137.5</v>
      </c>
      <c r="F1142" s="7" t="s">
        <v>2</v>
      </c>
      <c r="G1142" s="7">
        <v>275</v>
      </c>
      <c r="H1142" s="9">
        <v>0.5</v>
      </c>
      <c r="I1142" s="7">
        <v>275</v>
      </c>
      <c r="J1142" s="9">
        <v>0.5</v>
      </c>
    </row>
    <row r="1143" spans="1:10" x14ac:dyDescent="0.3">
      <c r="A1143" s="16">
        <v>7713746</v>
      </c>
      <c r="B1143" s="11" t="s">
        <v>1381</v>
      </c>
      <c r="C1143" s="11" t="s">
        <v>75</v>
      </c>
      <c r="D1143" s="11" t="s">
        <v>4</v>
      </c>
      <c r="E1143" s="11">
        <v>300</v>
      </c>
      <c r="F1143" s="11" t="s">
        <v>2</v>
      </c>
      <c r="G1143" s="11">
        <v>300</v>
      </c>
      <c r="H1143" s="9">
        <v>1</v>
      </c>
      <c r="I1143" s="7">
        <v>300</v>
      </c>
      <c r="J1143" s="9">
        <v>1</v>
      </c>
    </row>
    <row r="1144" spans="1:10" x14ac:dyDescent="0.3">
      <c r="A1144" s="16">
        <v>7713894</v>
      </c>
      <c r="B1144" s="11" t="s">
        <v>1277</v>
      </c>
      <c r="C1144" s="11" t="s">
        <v>71</v>
      </c>
      <c r="D1144" s="11" t="s">
        <v>1</v>
      </c>
      <c r="E1144" s="11">
        <v>600</v>
      </c>
      <c r="F1144" s="11" t="s">
        <v>2</v>
      </c>
      <c r="G1144" s="11">
        <v>1200</v>
      </c>
      <c r="H1144" s="9">
        <v>0.5</v>
      </c>
      <c r="I1144" s="7">
        <v>1200</v>
      </c>
      <c r="J1144" s="9">
        <v>0.5</v>
      </c>
    </row>
    <row r="1145" spans="1:10" x14ac:dyDescent="0.3">
      <c r="A1145" s="14">
        <v>7714074</v>
      </c>
      <c r="B1145" s="7" t="s">
        <v>1513</v>
      </c>
      <c r="C1145" s="7" t="s">
        <v>97</v>
      </c>
      <c r="D1145" s="7" t="s">
        <v>1</v>
      </c>
      <c r="E1145" s="11">
        <v>950</v>
      </c>
      <c r="F1145" s="11" t="s">
        <v>2</v>
      </c>
      <c r="G1145" s="11">
        <v>950</v>
      </c>
      <c r="H1145" s="9">
        <v>1</v>
      </c>
      <c r="I1145" s="7">
        <v>950</v>
      </c>
      <c r="J1145" s="9">
        <v>1</v>
      </c>
    </row>
    <row r="1146" spans="1:10" x14ac:dyDescent="0.3">
      <c r="A1146" s="16">
        <v>7714140</v>
      </c>
      <c r="B1146" s="11" t="s">
        <v>1370</v>
      </c>
      <c r="C1146" s="11" t="s">
        <v>73</v>
      </c>
      <c r="D1146" s="11" t="s">
        <v>1</v>
      </c>
      <c r="E1146" s="11">
        <v>50</v>
      </c>
      <c r="F1146" s="11" t="s">
        <v>2</v>
      </c>
      <c r="G1146" s="11">
        <v>400</v>
      </c>
      <c r="H1146" s="9">
        <v>0.125</v>
      </c>
      <c r="I1146" s="7">
        <v>200</v>
      </c>
      <c r="J1146" s="9">
        <v>0.25</v>
      </c>
    </row>
    <row r="1147" spans="1:10" x14ac:dyDescent="0.3">
      <c r="A1147" s="16">
        <v>7714157</v>
      </c>
      <c r="B1147" s="11" t="s">
        <v>1371</v>
      </c>
      <c r="C1147" s="11" t="s">
        <v>73</v>
      </c>
      <c r="D1147" s="11" t="s">
        <v>1</v>
      </c>
      <c r="E1147" s="11">
        <v>200</v>
      </c>
      <c r="F1147" s="11" t="s">
        <v>2</v>
      </c>
      <c r="G1147" s="11">
        <v>400</v>
      </c>
      <c r="H1147" s="9">
        <v>0.5</v>
      </c>
      <c r="I1147" s="7">
        <v>400</v>
      </c>
      <c r="J1147" s="9">
        <v>0.5</v>
      </c>
    </row>
    <row r="1148" spans="1:10" x14ac:dyDescent="0.3">
      <c r="A1148" s="16">
        <v>7714231</v>
      </c>
      <c r="B1148" s="11" t="s">
        <v>1279</v>
      </c>
      <c r="C1148" s="11" t="s">
        <v>71</v>
      </c>
      <c r="D1148" s="11" t="s">
        <v>4</v>
      </c>
      <c r="E1148" s="11">
        <v>600</v>
      </c>
      <c r="F1148" s="11" t="s">
        <v>2</v>
      </c>
      <c r="G1148" s="11">
        <v>1200</v>
      </c>
      <c r="H1148" s="9">
        <v>0.5</v>
      </c>
      <c r="I1148" s="7">
        <v>1200</v>
      </c>
      <c r="J1148" s="9">
        <v>0.5</v>
      </c>
    </row>
    <row r="1149" spans="1:10" x14ac:dyDescent="0.3">
      <c r="A1149" s="14">
        <v>7714249</v>
      </c>
      <c r="B1149" s="12" t="s">
        <v>1495</v>
      </c>
      <c r="C1149" s="7" t="s">
        <v>111</v>
      </c>
      <c r="D1149" s="7" t="s">
        <v>1</v>
      </c>
      <c r="E1149" s="7">
        <v>490</v>
      </c>
      <c r="F1149" s="7" t="s">
        <v>2</v>
      </c>
      <c r="G1149" s="7">
        <v>490</v>
      </c>
      <c r="H1149" s="9">
        <v>1</v>
      </c>
      <c r="I1149" s="7">
        <v>490</v>
      </c>
      <c r="J1149" s="9">
        <v>1</v>
      </c>
    </row>
    <row r="1150" spans="1:10" x14ac:dyDescent="0.3">
      <c r="A1150" s="16">
        <v>7714579</v>
      </c>
      <c r="B1150" s="11" t="s">
        <v>1240</v>
      </c>
      <c r="C1150" s="11" t="s">
        <v>41</v>
      </c>
      <c r="D1150" s="11" t="s">
        <v>4</v>
      </c>
      <c r="E1150" s="11">
        <v>500</v>
      </c>
      <c r="F1150" s="11" t="s">
        <v>2</v>
      </c>
      <c r="G1150" s="11">
        <v>2000</v>
      </c>
      <c r="H1150" s="9">
        <v>0.25</v>
      </c>
      <c r="I1150" s="7">
        <v>2000</v>
      </c>
      <c r="J1150" s="9">
        <v>0.25</v>
      </c>
    </row>
    <row r="1151" spans="1:10" x14ac:dyDescent="0.3">
      <c r="A1151" s="16">
        <v>7714587</v>
      </c>
      <c r="B1151" s="11" t="s">
        <v>1241</v>
      </c>
      <c r="C1151" s="11" t="s">
        <v>41</v>
      </c>
      <c r="D1151" s="11" t="s">
        <v>4</v>
      </c>
      <c r="E1151" s="11">
        <v>1000</v>
      </c>
      <c r="F1151" s="11" t="s">
        <v>2</v>
      </c>
      <c r="G1151" s="11">
        <v>2000</v>
      </c>
      <c r="H1151" s="9">
        <v>0.5</v>
      </c>
      <c r="I1151" s="7">
        <v>2000</v>
      </c>
      <c r="J1151" s="9">
        <v>0.5</v>
      </c>
    </row>
    <row r="1152" spans="1:10" x14ac:dyDescent="0.3">
      <c r="A1152" s="16">
        <v>7714702</v>
      </c>
      <c r="B1152" s="11" t="s">
        <v>1377</v>
      </c>
      <c r="C1152" s="11" t="s">
        <v>73</v>
      </c>
      <c r="D1152" s="11" t="s">
        <v>4</v>
      </c>
      <c r="E1152" s="11">
        <v>200</v>
      </c>
      <c r="F1152" s="11" t="s">
        <v>2</v>
      </c>
      <c r="G1152" s="11">
        <v>400</v>
      </c>
      <c r="H1152" s="9">
        <v>0.5</v>
      </c>
      <c r="I1152" s="7">
        <v>500</v>
      </c>
      <c r="J1152" s="9">
        <v>0.4</v>
      </c>
    </row>
    <row r="1153" spans="1:10" x14ac:dyDescent="0.3">
      <c r="A1153" s="14">
        <v>7714934</v>
      </c>
      <c r="B1153" s="7" t="s">
        <v>850</v>
      </c>
      <c r="C1153" s="7" t="s">
        <v>26</v>
      </c>
      <c r="D1153" s="7" t="s">
        <v>4</v>
      </c>
      <c r="E1153" s="11">
        <v>1000</v>
      </c>
      <c r="F1153" s="11" t="s">
        <v>2</v>
      </c>
      <c r="G1153" s="11">
        <v>4000</v>
      </c>
      <c r="H1153" s="9">
        <v>0.25</v>
      </c>
      <c r="I1153" s="7">
        <v>3000</v>
      </c>
      <c r="J1153" s="9">
        <v>0.33333333333333331</v>
      </c>
    </row>
    <row r="1154" spans="1:10" x14ac:dyDescent="0.3">
      <c r="A1154" s="14">
        <v>7714942</v>
      </c>
      <c r="B1154" s="7" t="s">
        <v>851</v>
      </c>
      <c r="C1154" s="7" t="s">
        <v>26</v>
      </c>
      <c r="D1154" s="7" t="s">
        <v>4</v>
      </c>
      <c r="E1154" s="11">
        <v>2000</v>
      </c>
      <c r="F1154" s="11" t="s">
        <v>2</v>
      </c>
      <c r="G1154" s="11">
        <v>4000</v>
      </c>
      <c r="H1154" s="9">
        <v>0.5</v>
      </c>
      <c r="I1154" s="7">
        <v>6000</v>
      </c>
      <c r="J1154" s="9">
        <v>0.33333333333333331</v>
      </c>
    </row>
    <row r="1155" spans="1:10" x14ac:dyDescent="0.3">
      <c r="A1155" s="15">
        <v>7715469</v>
      </c>
      <c r="B1155" s="10" t="s">
        <v>1330</v>
      </c>
      <c r="C1155" s="10" t="s">
        <v>58</v>
      </c>
      <c r="D1155" s="10" t="s">
        <v>1</v>
      </c>
      <c r="E1155" s="10">
        <v>200</v>
      </c>
      <c r="F1155" s="10" t="s">
        <v>2</v>
      </c>
      <c r="G1155" s="10">
        <v>200</v>
      </c>
      <c r="H1155" s="9">
        <v>1</v>
      </c>
      <c r="I1155" s="7">
        <v>200</v>
      </c>
      <c r="J1155" s="9">
        <v>1</v>
      </c>
    </row>
    <row r="1156" spans="1:10" x14ac:dyDescent="0.3">
      <c r="A1156" s="15">
        <v>7715550</v>
      </c>
      <c r="B1156" s="10" t="s">
        <v>1378</v>
      </c>
      <c r="C1156" s="11" t="s">
        <v>73</v>
      </c>
      <c r="D1156" s="11" t="s">
        <v>4</v>
      </c>
      <c r="E1156" s="11">
        <v>200</v>
      </c>
      <c r="F1156" s="11" t="s">
        <v>2</v>
      </c>
      <c r="G1156" s="11">
        <v>400</v>
      </c>
      <c r="H1156" s="9">
        <v>0.5</v>
      </c>
      <c r="I1156" s="7">
        <v>500</v>
      </c>
      <c r="J1156" s="9">
        <v>0.4</v>
      </c>
    </row>
    <row r="1157" spans="1:10" x14ac:dyDescent="0.3">
      <c r="A1157" s="15">
        <v>7715568</v>
      </c>
      <c r="B1157" s="10" t="s">
        <v>1372</v>
      </c>
      <c r="C1157" s="11" t="s">
        <v>73</v>
      </c>
      <c r="D1157" s="11" t="s">
        <v>1</v>
      </c>
      <c r="E1157" s="11">
        <v>50</v>
      </c>
      <c r="F1157" s="11" t="s">
        <v>2</v>
      </c>
      <c r="G1157" s="11">
        <v>400</v>
      </c>
      <c r="H1157" s="9">
        <v>0.125</v>
      </c>
      <c r="I1157" s="7">
        <v>200</v>
      </c>
      <c r="J1157" s="9">
        <v>0.25</v>
      </c>
    </row>
    <row r="1158" spans="1:10" x14ac:dyDescent="0.3">
      <c r="A1158" s="15">
        <v>7715576</v>
      </c>
      <c r="B1158" s="10" t="s">
        <v>1373</v>
      </c>
      <c r="C1158" s="11" t="s">
        <v>73</v>
      </c>
      <c r="D1158" s="11" t="s">
        <v>1</v>
      </c>
      <c r="E1158" s="11">
        <v>200</v>
      </c>
      <c r="F1158" s="11" t="s">
        <v>2</v>
      </c>
      <c r="G1158" s="11">
        <v>400</v>
      </c>
      <c r="H1158" s="9">
        <v>0.5</v>
      </c>
      <c r="I1158" s="7">
        <v>400</v>
      </c>
      <c r="J1158" s="9">
        <v>0.5</v>
      </c>
    </row>
    <row r="1159" spans="1:10" x14ac:dyDescent="0.3">
      <c r="A1159" s="15">
        <v>7715691</v>
      </c>
      <c r="B1159" s="10" t="s">
        <v>1374</v>
      </c>
      <c r="C1159" s="11" t="s">
        <v>73</v>
      </c>
      <c r="D1159" s="11" t="s">
        <v>1</v>
      </c>
      <c r="E1159" s="11">
        <v>50</v>
      </c>
      <c r="F1159" s="11" t="s">
        <v>2</v>
      </c>
      <c r="G1159" s="11">
        <v>400</v>
      </c>
      <c r="H1159" s="9">
        <v>0.125</v>
      </c>
      <c r="I1159" s="7">
        <v>200</v>
      </c>
      <c r="J1159" s="9">
        <v>0.25</v>
      </c>
    </row>
    <row r="1160" spans="1:10" x14ac:dyDescent="0.3">
      <c r="A1160" s="15">
        <v>7715709</v>
      </c>
      <c r="B1160" s="10" t="s">
        <v>1375</v>
      </c>
      <c r="C1160" s="11" t="s">
        <v>73</v>
      </c>
      <c r="D1160" s="11" t="s">
        <v>1</v>
      </c>
      <c r="E1160" s="11">
        <v>200</v>
      </c>
      <c r="F1160" s="11" t="s">
        <v>2</v>
      </c>
      <c r="G1160" s="11">
        <v>400</v>
      </c>
      <c r="H1160" s="9">
        <v>0.5</v>
      </c>
      <c r="I1160" s="7">
        <v>400</v>
      </c>
      <c r="J1160" s="9">
        <v>0.5</v>
      </c>
    </row>
    <row r="1161" spans="1:10" x14ac:dyDescent="0.3">
      <c r="A1161" s="14">
        <v>7715758</v>
      </c>
      <c r="B1161" s="7" t="s">
        <v>1516</v>
      </c>
      <c r="C1161" s="7" t="s">
        <v>112</v>
      </c>
      <c r="D1161" s="7" t="s">
        <v>1</v>
      </c>
      <c r="E1161" s="11">
        <v>510</v>
      </c>
      <c r="F1161" s="11" t="s">
        <v>2</v>
      </c>
      <c r="G1161" s="11">
        <v>510</v>
      </c>
      <c r="H1161" s="9">
        <v>1</v>
      </c>
      <c r="I1161" s="7">
        <v>510</v>
      </c>
      <c r="J1161" s="9">
        <v>1</v>
      </c>
    </row>
    <row r="1162" spans="1:10" x14ac:dyDescent="0.3">
      <c r="A1162" s="14">
        <v>7715873</v>
      </c>
      <c r="B1162" s="7" t="s">
        <v>1439</v>
      </c>
      <c r="C1162" s="7" t="s">
        <v>86</v>
      </c>
      <c r="D1162" s="11" t="s">
        <v>1</v>
      </c>
      <c r="E1162" s="11">
        <v>100</v>
      </c>
      <c r="F1162" s="11" t="s">
        <v>2</v>
      </c>
      <c r="G1162" s="11">
        <v>1200</v>
      </c>
      <c r="H1162" s="9">
        <v>8.3333333333333329E-2</v>
      </c>
      <c r="I1162" s="7">
        <v>1200</v>
      </c>
      <c r="J1162" s="9">
        <v>8.3333333333333329E-2</v>
      </c>
    </row>
    <row r="1163" spans="1:10" x14ac:dyDescent="0.3">
      <c r="A1163" s="14">
        <v>7716020</v>
      </c>
      <c r="B1163" s="12" t="s">
        <v>1353</v>
      </c>
      <c r="C1163" s="13" t="s">
        <v>58</v>
      </c>
      <c r="D1163" s="7" t="s">
        <v>4</v>
      </c>
      <c r="E1163" s="7">
        <v>400</v>
      </c>
      <c r="F1163" s="7" t="s">
        <v>2</v>
      </c>
      <c r="G1163" s="7">
        <v>200</v>
      </c>
      <c r="H1163" s="9">
        <v>2</v>
      </c>
      <c r="I1163" s="7">
        <v>400</v>
      </c>
      <c r="J1163" s="9">
        <v>1</v>
      </c>
    </row>
    <row r="1164" spans="1:10" x14ac:dyDescent="0.3">
      <c r="A1164" s="24">
        <v>7716194</v>
      </c>
      <c r="B1164" s="24" t="s">
        <v>1974</v>
      </c>
      <c r="C1164" s="24" t="s">
        <v>21</v>
      </c>
      <c r="D1164" s="24" t="s">
        <v>1</v>
      </c>
      <c r="E1164" s="24">
        <v>500</v>
      </c>
      <c r="F1164" s="24" t="s">
        <v>2</v>
      </c>
      <c r="G1164" s="24">
        <v>2000</v>
      </c>
      <c r="H1164" s="26">
        <f>E1164/G1164</f>
        <v>0.25</v>
      </c>
      <c r="I1164" s="7">
        <v>2000</v>
      </c>
      <c r="J1164" s="9">
        <v>0.25</v>
      </c>
    </row>
    <row r="1165" spans="1:10" x14ac:dyDescent="0.3">
      <c r="A1165" s="14">
        <v>7716244</v>
      </c>
      <c r="B1165" s="12" t="s">
        <v>633</v>
      </c>
      <c r="C1165" s="13" t="s">
        <v>21</v>
      </c>
      <c r="D1165" s="7" t="s">
        <v>4</v>
      </c>
      <c r="E1165" s="7">
        <v>1000</v>
      </c>
      <c r="F1165" s="7" t="s">
        <v>2</v>
      </c>
      <c r="G1165" s="7">
        <v>2000</v>
      </c>
      <c r="H1165" s="9">
        <v>0.5</v>
      </c>
      <c r="I1165" s="7">
        <v>10000</v>
      </c>
      <c r="J1165" s="9">
        <v>0.1</v>
      </c>
    </row>
    <row r="1166" spans="1:10" x14ac:dyDescent="0.3">
      <c r="A1166" s="15">
        <v>7717101</v>
      </c>
      <c r="B1166" s="10" t="s">
        <v>562</v>
      </c>
      <c r="C1166" s="11" t="s">
        <v>0</v>
      </c>
      <c r="D1166" s="7" t="s">
        <v>1</v>
      </c>
      <c r="E1166" s="7">
        <v>500</v>
      </c>
      <c r="F1166" s="7" t="s">
        <v>2</v>
      </c>
      <c r="G1166" s="7">
        <v>1500</v>
      </c>
      <c r="H1166" s="9">
        <v>0.33333333333333331</v>
      </c>
      <c r="I1166" s="7">
        <v>2000</v>
      </c>
      <c r="J1166" s="9">
        <v>0.25</v>
      </c>
    </row>
    <row r="1167" spans="1:10" x14ac:dyDescent="0.3">
      <c r="A1167" s="14">
        <v>7717119</v>
      </c>
      <c r="B1167" s="7" t="s">
        <v>1514</v>
      </c>
      <c r="C1167" s="7" t="s">
        <v>121</v>
      </c>
      <c r="D1167" s="7" t="s">
        <v>1</v>
      </c>
      <c r="E1167" s="7">
        <v>200</v>
      </c>
      <c r="F1167" s="7" t="s">
        <v>2</v>
      </c>
      <c r="G1167" s="7">
        <v>200</v>
      </c>
      <c r="H1167" s="9">
        <v>1</v>
      </c>
      <c r="I1167" s="7">
        <v>200</v>
      </c>
      <c r="J1167" s="9">
        <v>1</v>
      </c>
    </row>
    <row r="1168" spans="1:10" x14ac:dyDescent="0.3">
      <c r="A1168" s="14">
        <v>7717127</v>
      </c>
      <c r="B1168" s="7" t="s">
        <v>1515</v>
      </c>
      <c r="C1168" s="7" t="s">
        <v>121</v>
      </c>
      <c r="D1168" s="7" t="s">
        <v>1</v>
      </c>
      <c r="E1168" s="7">
        <v>200</v>
      </c>
      <c r="F1168" s="7" t="s">
        <v>2</v>
      </c>
      <c r="G1168" s="7">
        <v>200</v>
      </c>
      <c r="H1168" s="9">
        <v>1</v>
      </c>
      <c r="I1168" s="7">
        <v>200</v>
      </c>
      <c r="J1168" s="9">
        <v>1</v>
      </c>
    </row>
    <row r="1169" spans="1:10" x14ac:dyDescent="0.3">
      <c r="A1169" s="15">
        <v>7717283</v>
      </c>
      <c r="B1169" s="10" t="s">
        <v>1387</v>
      </c>
      <c r="C1169" s="11" t="s">
        <v>72</v>
      </c>
      <c r="D1169" s="11" t="s">
        <v>4</v>
      </c>
      <c r="E1169" s="11">
        <v>50</v>
      </c>
      <c r="F1169" s="11" t="s">
        <v>2</v>
      </c>
      <c r="G1169" s="11">
        <v>50</v>
      </c>
      <c r="H1169" s="9">
        <v>1</v>
      </c>
      <c r="I1169" s="7">
        <v>50</v>
      </c>
      <c r="J1169" s="9">
        <v>1</v>
      </c>
    </row>
    <row r="1170" spans="1:10" x14ac:dyDescent="0.3">
      <c r="A1170" s="15">
        <v>7717291</v>
      </c>
      <c r="B1170" s="10" t="s">
        <v>1388</v>
      </c>
      <c r="C1170" s="11" t="s">
        <v>72</v>
      </c>
      <c r="D1170" s="11" t="s">
        <v>4</v>
      </c>
      <c r="E1170" s="11">
        <v>70</v>
      </c>
      <c r="F1170" s="11" t="s">
        <v>2</v>
      </c>
      <c r="G1170" s="11">
        <v>50</v>
      </c>
      <c r="H1170" s="9">
        <v>1.4</v>
      </c>
      <c r="I1170" s="7">
        <v>70</v>
      </c>
      <c r="J1170" s="9">
        <v>1</v>
      </c>
    </row>
    <row r="1171" spans="1:10" x14ac:dyDescent="0.3">
      <c r="A1171" s="15">
        <v>7717424</v>
      </c>
      <c r="B1171" s="10" t="s">
        <v>1389</v>
      </c>
      <c r="C1171" s="11" t="s">
        <v>72</v>
      </c>
      <c r="D1171" s="11" t="s">
        <v>4</v>
      </c>
      <c r="E1171" s="11">
        <v>50</v>
      </c>
      <c r="F1171" s="11" t="s">
        <v>2</v>
      </c>
      <c r="G1171" s="11">
        <v>50</v>
      </c>
      <c r="H1171" s="9">
        <v>1</v>
      </c>
      <c r="I1171" s="7">
        <v>50</v>
      </c>
      <c r="J1171" s="9">
        <v>1</v>
      </c>
    </row>
    <row r="1172" spans="1:10" x14ac:dyDescent="0.3">
      <c r="A1172" s="15">
        <v>7717432</v>
      </c>
      <c r="B1172" s="10" t="s">
        <v>1390</v>
      </c>
      <c r="C1172" s="11" t="s">
        <v>72</v>
      </c>
      <c r="D1172" s="11" t="s">
        <v>4</v>
      </c>
      <c r="E1172" s="11">
        <v>70</v>
      </c>
      <c r="F1172" s="11" t="s">
        <v>2</v>
      </c>
      <c r="G1172" s="11">
        <v>50</v>
      </c>
      <c r="H1172" s="9">
        <v>1.4</v>
      </c>
      <c r="I1172" s="7">
        <v>70</v>
      </c>
      <c r="J1172" s="9">
        <v>1</v>
      </c>
    </row>
    <row r="1173" spans="1:10" x14ac:dyDescent="0.3">
      <c r="A1173" s="14">
        <v>7717598</v>
      </c>
      <c r="B1173" s="7" t="s">
        <v>1517</v>
      </c>
      <c r="C1173" s="7" t="s">
        <v>105</v>
      </c>
      <c r="D1173" s="7" t="s">
        <v>1</v>
      </c>
      <c r="E1173" s="7">
        <v>200</v>
      </c>
      <c r="F1173" s="7" t="s">
        <v>2</v>
      </c>
      <c r="G1173" s="7">
        <v>200</v>
      </c>
      <c r="H1173" s="9">
        <v>1</v>
      </c>
      <c r="I1173" s="7">
        <v>200</v>
      </c>
      <c r="J1173" s="9">
        <v>1</v>
      </c>
    </row>
    <row r="1174" spans="1:10" x14ac:dyDescent="0.3">
      <c r="A1174" s="14">
        <v>7717713</v>
      </c>
      <c r="B1174" s="7" t="s">
        <v>1497</v>
      </c>
      <c r="C1174" s="7" t="s">
        <v>89</v>
      </c>
      <c r="D1174" s="7" t="s">
        <v>1</v>
      </c>
      <c r="E1174" s="7">
        <v>100</v>
      </c>
      <c r="F1174" s="7" t="s">
        <v>2</v>
      </c>
      <c r="G1174" s="7">
        <v>100</v>
      </c>
      <c r="H1174" s="9">
        <v>1</v>
      </c>
      <c r="I1174" s="7">
        <v>100</v>
      </c>
      <c r="J1174" s="9">
        <v>1</v>
      </c>
    </row>
    <row r="1175" spans="1:10" x14ac:dyDescent="0.3">
      <c r="A1175" s="14">
        <v>7717788</v>
      </c>
      <c r="B1175" s="7" t="s">
        <v>1498</v>
      </c>
      <c r="C1175" s="7" t="s">
        <v>122</v>
      </c>
      <c r="D1175" s="7" t="s">
        <v>1</v>
      </c>
      <c r="E1175" s="7">
        <v>500</v>
      </c>
      <c r="F1175" s="7" t="s">
        <v>2</v>
      </c>
      <c r="G1175" s="7">
        <v>500</v>
      </c>
      <c r="H1175" s="9">
        <v>1</v>
      </c>
      <c r="I1175" s="7">
        <v>500</v>
      </c>
      <c r="J1175" s="9">
        <v>1</v>
      </c>
    </row>
    <row r="1176" spans="1:10" x14ac:dyDescent="0.3">
      <c r="A1176" s="1">
        <v>7718000</v>
      </c>
      <c r="B1176" s="1" t="s">
        <v>3240</v>
      </c>
      <c r="C1176" s="1" t="s">
        <v>45</v>
      </c>
      <c r="D1176" s="7" t="s">
        <v>1</v>
      </c>
      <c r="E1176" s="7">
        <v>875</v>
      </c>
      <c r="F1176" s="7" t="s">
        <v>2</v>
      </c>
      <c r="G1176" s="7">
        <v>1500</v>
      </c>
      <c r="H1176" s="9">
        <v>0.58333299999999999</v>
      </c>
      <c r="I1176" s="7">
        <v>2625</v>
      </c>
      <c r="J1176" s="9">
        <v>0.33333299999999999</v>
      </c>
    </row>
    <row r="1177" spans="1:10" x14ac:dyDescent="0.3">
      <c r="A1177" s="7">
        <v>7718059</v>
      </c>
      <c r="B1177" s="7" t="s">
        <v>1477</v>
      </c>
      <c r="C1177" s="7" t="s">
        <v>85</v>
      </c>
      <c r="D1177" s="7" t="s">
        <v>1</v>
      </c>
      <c r="E1177" s="7">
        <v>400</v>
      </c>
      <c r="F1177" s="7" t="s">
        <v>2</v>
      </c>
      <c r="G1177" s="11">
        <v>400</v>
      </c>
      <c r="H1177" s="9">
        <v>1</v>
      </c>
      <c r="I1177" s="7">
        <v>400</v>
      </c>
      <c r="J1177" s="9">
        <v>1</v>
      </c>
    </row>
    <row r="1178" spans="1:10" x14ac:dyDescent="0.3">
      <c r="A1178" s="24">
        <v>7718141</v>
      </c>
      <c r="B1178" s="24" t="s">
        <v>2059</v>
      </c>
      <c r="C1178" s="24" t="s">
        <v>45</v>
      </c>
      <c r="D1178" s="24" t="s">
        <v>1</v>
      </c>
      <c r="E1178" s="24">
        <v>500</v>
      </c>
      <c r="F1178" s="24" t="s">
        <v>2</v>
      </c>
      <c r="G1178" s="24">
        <v>1500</v>
      </c>
      <c r="H1178" s="26">
        <f>E1178/G1178</f>
        <v>0.33333333333333331</v>
      </c>
      <c r="I1178" s="7">
        <v>1750</v>
      </c>
      <c r="J1178" s="9">
        <v>0.2857142857142857</v>
      </c>
    </row>
    <row r="1179" spans="1:10" x14ac:dyDescent="0.3">
      <c r="A1179" s="7">
        <v>7718331</v>
      </c>
      <c r="B1179" s="7" t="s">
        <v>1504</v>
      </c>
      <c r="C1179" s="7" t="s">
        <v>131</v>
      </c>
      <c r="D1179" s="7" t="s">
        <v>1</v>
      </c>
      <c r="E1179" s="11">
        <v>900</v>
      </c>
      <c r="F1179" s="11" t="s">
        <v>2</v>
      </c>
      <c r="G1179" s="11">
        <v>900</v>
      </c>
      <c r="H1179" s="9">
        <v>1</v>
      </c>
      <c r="I1179" s="7">
        <v>900</v>
      </c>
      <c r="J1179" s="9">
        <v>1</v>
      </c>
    </row>
    <row r="1180" spans="1:10" x14ac:dyDescent="0.3">
      <c r="A1180" s="37">
        <v>7718356</v>
      </c>
      <c r="B1180" s="37" t="s">
        <v>3316</v>
      </c>
      <c r="C1180" s="37" t="s">
        <v>72</v>
      </c>
      <c r="D1180" s="37" t="s">
        <v>4</v>
      </c>
      <c r="E1180" s="37">
        <v>50</v>
      </c>
      <c r="F1180" s="37" t="s">
        <v>2</v>
      </c>
      <c r="G1180" s="37">
        <v>50</v>
      </c>
      <c r="H1180" s="39">
        <v>1</v>
      </c>
      <c r="I1180" s="37">
        <v>50</v>
      </c>
      <c r="J1180" s="61">
        <v>1</v>
      </c>
    </row>
    <row r="1181" spans="1:10" x14ac:dyDescent="0.3">
      <c r="A1181" s="37">
        <v>7718364</v>
      </c>
      <c r="B1181" s="37" t="s">
        <v>3317</v>
      </c>
      <c r="C1181" s="37" t="s">
        <v>72</v>
      </c>
      <c r="D1181" s="37" t="s">
        <v>4</v>
      </c>
      <c r="E1181" s="37">
        <v>70</v>
      </c>
      <c r="F1181" s="37" t="s">
        <v>2</v>
      </c>
      <c r="G1181" s="37">
        <v>50</v>
      </c>
      <c r="H1181" s="39">
        <v>1.4</v>
      </c>
      <c r="I1181" s="37">
        <v>70</v>
      </c>
      <c r="J1181" s="61">
        <v>1</v>
      </c>
    </row>
    <row r="1182" spans="1:10" x14ac:dyDescent="0.3">
      <c r="A1182" s="24">
        <v>7719099</v>
      </c>
      <c r="B1182" s="24" t="s">
        <v>2668</v>
      </c>
      <c r="C1182" s="24" t="s">
        <v>55</v>
      </c>
      <c r="D1182" s="24" t="s">
        <v>1</v>
      </c>
      <c r="E1182" s="24">
        <v>750</v>
      </c>
      <c r="F1182" s="24" t="s">
        <v>2</v>
      </c>
      <c r="G1182" s="24">
        <v>1000</v>
      </c>
      <c r="H1182" s="26">
        <f>E1182/G1182</f>
        <v>0.75</v>
      </c>
      <c r="I1182" s="7">
        <v>1500</v>
      </c>
      <c r="J1182" s="9">
        <f t="shared" ref="J1182:J1192" si="0">E1182/I1182</f>
        <v>0.5</v>
      </c>
    </row>
    <row r="1183" spans="1:10" x14ac:dyDescent="0.3">
      <c r="A1183" s="24">
        <v>7719115</v>
      </c>
      <c r="B1183" s="24" t="s">
        <v>2497</v>
      </c>
      <c r="C1183" s="24" t="s">
        <v>63</v>
      </c>
      <c r="D1183" s="24" t="s">
        <v>1</v>
      </c>
      <c r="E1183" s="24">
        <v>500</v>
      </c>
      <c r="F1183" s="24" t="s">
        <v>2</v>
      </c>
      <c r="G1183" s="24">
        <v>300</v>
      </c>
      <c r="H1183" s="26">
        <f>E1183/G1183</f>
        <v>1.6666666666666667</v>
      </c>
      <c r="I1183" s="7">
        <v>500</v>
      </c>
      <c r="J1183" s="9">
        <f t="shared" si="0"/>
        <v>1</v>
      </c>
    </row>
    <row r="1184" spans="1:10" x14ac:dyDescent="0.3">
      <c r="A1184" s="14">
        <v>7719131</v>
      </c>
      <c r="B1184" s="7" t="s">
        <v>1042</v>
      </c>
      <c r="C1184" s="7" t="s">
        <v>16</v>
      </c>
      <c r="D1184" s="7" t="s">
        <v>1</v>
      </c>
      <c r="E1184" s="7">
        <v>600</v>
      </c>
      <c r="F1184" s="7" t="s">
        <v>2</v>
      </c>
      <c r="G1184" s="7">
        <v>1200</v>
      </c>
      <c r="H1184" s="9">
        <v>0.5</v>
      </c>
      <c r="I1184" s="7">
        <v>1800</v>
      </c>
      <c r="J1184" s="9">
        <f t="shared" si="0"/>
        <v>0.33333333333333331</v>
      </c>
    </row>
    <row r="1185" spans="1:10" x14ac:dyDescent="0.3">
      <c r="A1185" s="24">
        <v>7719149</v>
      </c>
      <c r="B1185" s="24" t="s">
        <v>3129</v>
      </c>
      <c r="C1185" s="24" t="s">
        <v>131</v>
      </c>
      <c r="D1185" s="24" t="s">
        <v>1</v>
      </c>
      <c r="E1185" s="24">
        <v>900</v>
      </c>
      <c r="F1185" s="24" t="s">
        <v>2</v>
      </c>
      <c r="G1185" s="24">
        <v>900</v>
      </c>
      <c r="H1185" s="26">
        <f t="shared" ref="H1185:H1192" si="1">E1185/G1185</f>
        <v>1</v>
      </c>
      <c r="I1185" s="7">
        <v>900</v>
      </c>
      <c r="J1185" s="9">
        <f t="shared" si="0"/>
        <v>1</v>
      </c>
    </row>
    <row r="1186" spans="1:10" x14ac:dyDescent="0.3">
      <c r="A1186" s="24">
        <v>7719438</v>
      </c>
      <c r="B1186" s="24" t="s">
        <v>2746</v>
      </c>
      <c r="C1186" s="24" t="s">
        <v>69</v>
      </c>
      <c r="D1186" s="24" t="s">
        <v>1</v>
      </c>
      <c r="E1186" s="24">
        <v>400</v>
      </c>
      <c r="F1186" s="24" t="s">
        <v>2</v>
      </c>
      <c r="G1186" s="24">
        <v>400</v>
      </c>
      <c r="H1186" s="26">
        <f t="shared" si="1"/>
        <v>1</v>
      </c>
      <c r="I1186" s="7">
        <v>400</v>
      </c>
      <c r="J1186" s="9">
        <f t="shared" si="0"/>
        <v>1</v>
      </c>
    </row>
    <row r="1187" spans="1:10" x14ac:dyDescent="0.3">
      <c r="A1187" s="24">
        <v>7719479</v>
      </c>
      <c r="B1187" s="24" t="s">
        <v>2435</v>
      </c>
      <c r="C1187" s="24" t="s">
        <v>59</v>
      </c>
      <c r="D1187" s="24" t="s">
        <v>1</v>
      </c>
      <c r="E1187" s="24">
        <v>250</v>
      </c>
      <c r="F1187" s="24" t="s">
        <v>2</v>
      </c>
      <c r="G1187" s="24">
        <v>500</v>
      </c>
      <c r="H1187" s="26">
        <f t="shared" si="1"/>
        <v>0.5</v>
      </c>
      <c r="I1187" s="7">
        <v>500</v>
      </c>
      <c r="J1187" s="9">
        <f t="shared" si="0"/>
        <v>0.5</v>
      </c>
    </row>
    <row r="1188" spans="1:10" x14ac:dyDescent="0.3">
      <c r="A1188" s="24">
        <v>7719487</v>
      </c>
      <c r="B1188" s="24" t="s">
        <v>2433</v>
      </c>
      <c r="C1188" s="24" t="s">
        <v>59</v>
      </c>
      <c r="D1188" s="24" t="s">
        <v>1</v>
      </c>
      <c r="E1188" s="24">
        <v>500</v>
      </c>
      <c r="F1188" s="24" t="s">
        <v>2</v>
      </c>
      <c r="G1188" s="24">
        <v>500</v>
      </c>
      <c r="H1188" s="26">
        <f t="shared" si="1"/>
        <v>1</v>
      </c>
      <c r="I1188" s="7">
        <v>1000</v>
      </c>
      <c r="J1188" s="9">
        <f t="shared" si="0"/>
        <v>0.5</v>
      </c>
    </row>
    <row r="1189" spans="1:10" x14ac:dyDescent="0.3">
      <c r="A1189" s="24">
        <v>7719826</v>
      </c>
      <c r="B1189" s="24" t="s">
        <v>2494</v>
      </c>
      <c r="C1189" s="24" t="s">
        <v>63</v>
      </c>
      <c r="D1189" s="24" t="s">
        <v>1</v>
      </c>
      <c r="E1189" s="24">
        <v>250</v>
      </c>
      <c r="F1189" s="24" t="s">
        <v>2</v>
      </c>
      <c r="G1189" s="24">
        <v>300</v>
      </c>
      <c r="H1189" s="26">
        <f t="shared" si="1"/>
        <v>0.83333333333333337</v>
      </c>
      <c r="I1189" s="7">
        <v>250</v>
      </c>
      <c r="J1189" s="9">
        <f t="shared" si="0"/>
        <v>1</v>
      </c>
    </row>
    <row r="1190" spans="1:10" x14ac:dyDescent="0.3">
      <c r="A1190" s="24">
        <v>7719859</v>
      </c>
      <c r="B1190" s="24" t="s">
        <v>2664</v>
      </c>
      <c r="C1190" s="24" t="s">
        <v>55</v>
      </c>
      <c r="D1190" s="24" t="s">
        <v>1</v>
      </c>
      <c r="E1190" s="24">
        <v>250</v>
      </c>
      <c r="F1190" s="24" t="s">
        <v>2</v>
      </c>
      <c r="G1190" s="24">
        <v>1000</v>
      </c>
      <c r="H1190" s="26">
        <f t="shared" si="1"/>
        <v>0.25</v>
      </c>
      <c r="I1190" s="7">
        <v>500</v>
      </c>
      <c r="J1190" s="9">
        <f t="shared" si="0"/>
        <v>0.5</v>
      </c>
    </row>
    <row r="1191" spans="1:10" x14ac:dyDescent="0.3">
      <c r="A1191" s="24">
        <v>7719867</v>
      </c>
      <c r="B1191" s="24" t="s">
        <v>2666</v>
      </c>
      <c r="C1191" s="24" t="s">
        <v>55</v>
      </c>
      <c r="D1191" s="24" t="s">
        <v>1</v>
      </c>
      <c r="E1191" s="24">
        <v>500</v>
      </c>
      <c r="F1191" s="24" t="s">
        <v>2</v>
      </c>
      <c r="G1191" s="24">
        <v>1000</v>
      </c>
      <c r="H1191" s="26">
        <f t="shared" si="1"/>
        <v>0.5</v>
      </c>
      <c r="I1191" s="7">
        <v>1000</v>
      </c>
      <c r="J1191" s="9">
        <f t="shared" si="0"/>
        <v>0.5</v>
      </c>
    </row>
    <row r="1192" spans="1:10" x14ac:dyDescent="0.3">
      <c r="A1192" s="24">
        <v>7720055</v>
      </c>
      <c r="B1192" s="24" t="s">
        <v>3070</v>
      </c>
      <c r="C1192" s="24" t="s">
        <v>78</v>
      </c>
      <c r="D1192" s="24" t="s">
        <v>1</v>
      </c>
      <c r="E1192" s="24">
        <v>245</v>
      </c>
      <c r="F1192" s="24" t="s">
        <v>2</v>
      </c>
      <c r="G1192" s="24">
        <v>245</v>
      </c>
      <c r="H1192" s="26">
        <f t="shared" si="1"/>
        <v>1</v>
      </c>
      <c r="I1192" s="7">
        <v>245</v>
      </c>
      <c r="J1192" s="9">
        <f t="shared" si="0"/>
        <v>1</v>
      </c>
    </row>
    <row r="1193" spans="1:10" x14ac:dyDescent="0.3">
      <c r="A1193" s="24">
        <v>7720204</v>
      </c>
      <c r="B1193" s="24" t="s">
        <v>1609</v>
      </c>
      <c r="C1193" s="24" t="s">
        <v>60</v>
      </c>
      <c r="D1193" s="24" t="s">
        <v>1</v>
      </c>
      <c r="E1193" s="24">
        <v>250</v>
      </c>
      <c r="F1193" s="24" t="s">
        <v>2</v>
      </c>
      <c r="G1193" s="24">
        <v>250</v>
      </c>
      <c r="H1193" s="26">
        <f>E1193/G1193</f>
        <v>1</v>
      </c>
      <c r="I1193" s="7">
        <v>250</v>
      </c>
      <c r="J1193" s="9">
        <v>1</v>
      </c>
    </row>
    <row r="1194" spans="1:10" x14ac:dyDescent="0.3">
      <c r="A1194" s="24">
        <v>7720212</v>
      </c>
      <c r="B1194" s="24" t="s">
        <v>3135</v>
      </c>
      <c r="C1194" s="24" t="s">
        <v>126</v>
      </c>
      <c r="D1194" s="24" t="s">
        <v>1</v>
      </c>
      <c r="E1194" s="24">
        <v>445</v>
      </c>
      <c r="F1194" s="24" t="s">
        <v>2</v>
      </c>
      <c r="G1194" s="24">
        <v>445</v>
      </c>
      <c r="H1194" s="26">
        <f>E1194/G1194</f>
        <v>1</v>
      </c>
      <c r="I1194" s="7">
        <v>445</v>
      </c>
      <c r="J1194" s="9">
        <v>1</v>
      </c>
    </row>
    <row r="1195" spans="1:10" x14ac:dyDescent="0.3">
      <c r="A1195" s="24">
        <v>7720360</v>
      </c>
      <c r="B1195" s="24" t="s">
        <v>3139</v>
      </c>
      <c r="C1195" s="24" t="s">
        <v>126</v>
      </c>
      <c r="D1195" s="24" t="s">
        <v>1</v>
      </c>
      <c r="E1195" s="24">
        <v>445</v>
      </c>
      <c r="F1195" s="24" t="s">
        <v>2</v>
      </c>
      <c r="G1195" s="24">
        <v>445</v>
      </c>
      <c r="H1195" s="26">
        <f>E1195/G1195</f>
        <v>1</v>
      </c>
      <c r="I1195" s="7">
        <v>445</v>
      </c>
      <c r="J1195" s="9">
        <v>1</v>
      </c>
    </row>
    <row r="1196" spans="1:10" x14ac:dyDescent="0.3">
      <c r="A1196" s="24">
        <v>7720477</v>
      </c>
      <c r="B1196" s="24" t="s">
        <v>3137</v>
      </c>
      <c r="C1196" s="24" t="s">
        <v>126</v>
      </c>
      <c r="D1196" s="24" t="s">
        <v>1</v>
      </c>
      <c r="E1196" s="24">
        <v>445</v>
      </c>
      <c r="F1196" s="24" t="s">
        <v>2</v>
      </c>
      <c r="G1196" s="24">
        <v>445</v>
      </c>
      <c r="H1196" s="26">
        <f>E1196/G1196</f>
        <v>1</v>
      </c>
      <c r="I1196" s="7">
        <v>445</v>
      </c>
      <c r="J1196" s="9">
        <v>1</v>
      </c>
    </row>
    <row r="1197" spans="1:10" x14ac:dyDescent="0.3">
      <c r="A1197" s="7">
        <v>7720998</v>
      </c>
      <c r="B1197" s="7" t="s">
        <v>1472</v>
      </c>
      <c r="C1197" s="7" t="s">
        <v>354</v>
      </c>
      <c r="D1197" s="7" t="s">
        <v>1</v>
      </c>
      <c r="E1197" s="7">
        <v>25</v>
      </c>
      <c r="F1197" s="7" t="s">
        <v>2</v>
      </c>
      <c r="G1197" s="11">
        <v>25</v>
      </c>
      <c r="H1197" s="9">
        <v>1</v>
      </c>
      <c r="I1197" s="7">
        <v>25</v>
      </c>
      <c r="J1197" s="9">
        <v>1</v>
      </c>
    </row>
    <row r="1198" spans="1:10" x14ac:dyDescent="0.3">
      <c r="A1198" s="24">
        <v>7721087</v>
      </c>
      <c r="B1198" s="24" t="s">
        <v>3131</v>
      </c>
      <c r="C1198" s="24" t="s">
        <v>131</v>
      </c>
      <c r="D1198" s="24" t="s">
        <v>1</v>
      </c>
      <c r="E1198" s="24">
        <v>900</v>
      </c>
      <c r="F1198" s="24" t="s">
        <v>2</v>
      </c>
      <c r="G1198" s="24">
        <v>900</v>
      </c>
      <c r="H1198" s="26">
        <f>E1198/G1198</f>
        <v>1</v>
      </c>
      <c r="I1198" s="7">
        <v>900</v>
      </c>
      <c r="J1198" s="9">
        <v>1</v>
      </c>
    </row>
    <row r="1199" spans="1:10" x14ac:dyDescent="0.3">
      <c r="A1199" s="7">
        <v>7721541</v>
      </c>
      <c r="B1199" s="7" t="s">
        <v>1499</v>
      </c>
      <c r="C1199" s="7" t="s">
        <v>359</v>
      </c>
      <c r="D1199" s="7" t="s">
        <v>1</v>
      </c>
      <c r="E1199" s="7">
        <v>100</v>
      </c>
      <c r="F1199" s="7" t="s">
        <v>2</v>
      </c>
      <c r="G1199" s="7">
        <v>300</v>
      </c>
      <c r="H1199" s="9">
        <v>0.33333333333333331</v>
      </c>
      <c r="I1199" s="7">
        <v>300</v>
      </c>
      <c r="J1199" s="9">
        <v>0.33333333333333331</v>
      </c>
    </row>
    <row r="1200" spans="1:10" x14ac:dyDescent="0.3">
      <c r="A1200" s="24">
        <v>7721657</v>
      </c>
      <c r="B1200" s="24" t="s">
        <v>3094</v>
      </c>
      <c r="C1200" s="24" t="s">
        <v>85</v>
      </c>
      <c r="D1200" s="24" t="s">
        <v>1</v>
      </c>
      <c r="E1200" s="24">
        <v>400</v>
      </c>
      <c r="F1200" s="24" t="s">
        <v>2</v>
      </c>
      <c r="G1200" s="24">
        <v>400</v>
      </c>
      <c r="H1200" s="26">
        <f>E1200/G1200</f>
        <v>1</v>
      </c>
      <c r="I1200" s="7">
        <v>400</v>
      </c>
      <c r="J1200" s="9">
        <v>1</v>
      </c>
    </row>
    <row r="1201" spans="1:10" x14ac:dyDescent="0.3">
      <c r="A1201" s="32">
        <v>7719032</v>
      </c>
      <c r="B1201" s="7" t="s">
        <v>3230</v>
      </c>
      <c r="C1201" s="7" t="s">
        <v>61</v>
      </c>
      <c r="D1201" s="7" t="s">
        <v>4</v>
      </c>
      <c r="E1201" s="7">
        <v>4000</v>
      </c>
      <c r="F1201" s="7" t="s">
        <v>2</v>
      </c>
      <c r="G1201" s="7">
        <v>14000</v>
      </c>
      <c r="H1201" s="9">
        <v>0.28571000000000002</v>
      </c>
      <c r="I1201" s="7">
        <v>14000</v>
      </c>
      <c r="J1201" s="9">
        <v>0.28571000000000002</v>
      </c>
    </row>
    <row r="1202" spans="1:10" x14ac:dyDescent="0.3">
      <c r="A1202" s="24">
        <v>7721772</v>
      </c>
      <c r="B1202" s="24" t="s">
        <v>3145</v>
      </c>
      <c r="C1202" s="24" t="s">
        <v>130</v>
      </c>
      <c r="D1202" s="24" t="s">
        <v>1</v>
      </c>
      <c r="E1202" s="24">
        <v>1045</v>
      </c>
      <c r="F1202" s="24" t="s">
        <v>2</v>
      </c>
      <c r="G1202" s="24">
        <v>1045</v>
      </c>
      <c r="H1202" s="26">
        <f>E1202/G1202</f>
        <v>1</v>
      </c>
      <c r="I1202" s="7">
        <v>1045</v>
      </c>
      <c r="J1202" s="9">
        <v>1</v>
      </c>
    </row>
    <row r="1203" spans="1:10" x14ac:dyDescent="0.3">
      <c r="A1203" s="14">
        <v>7720162</v>
      </c>
      <c r="B1203" s="7" t="s">
        <v>1214</v>
      </c>
      <c r="C1203" s="7" t="s">
        <v>69</v>
      </c>
      <c r="D1203" s="7" t="s">
        <v>4</v>
      </c>
      <c r="E1203" s="7">
        <v>400</v>
      </c>
      <c r="F1203" s="7" t="s">
        <v>2</v>
      </c>
      <c r="G1203" s="7">
        <v>400</v>
      </c>
      <c r="H1203" s="9">
        <v>1</v>
      </c>
      <c r="I1203" s="7">
        <v>400</v>
      </c>
      <c r="J1203" s="9">
        <v>1</v>
      </c>
    </row>
    <row r="1204" spans="1:10" x14ac:dyDescent="0.3">
      <c r="A1204" s="14">
        <v>7721707</v>
      </c>
      <c r="B1204" s="7" t="s">
        <v>599</v>
      </c>
      <c r="C1204" s="7" t="s">
        <v>32</v>
      </c>
      <c r="D1204" s="7" t="s">
        <v>4</v>
      </c>
      <c r="E1204" s="7">
        <v>1846</v>
      </c>
      <c r="F1204" s="7" t="s">
        <v>2</v>
      </c>
      <c r="G1204" s="7">
        <v>3600</v>
      </c>
      <c r="H1204" s="9">
        <v>0.51280000000000003</v>
      </c>
      <c r="I1204" s="7">
        <v>3600</v>
      </c>
      <c r="J1204" s="9">
        <v>0.51280000000000003</v>
      </c>
    </row>
    <row r="1205" spans="1:10" x14ac:dyDescent="0.3">
      <c r="A1205" s="7">
        <v>7722283</v>
      </c>
      <c r="B1205" s="7" t="s">
        <v>1518</v>
      </c>
      <c r="C1205" s="7" t="s">
        <v>360</v>
      </c>
      <c r="D1205" s="7" t="s">
        <v>1</v>
      </c>
      <c r="E1205" s="7">
        <v>1160</v>
      </c>
      <c r="F1205" s="7" t="s">
        <v>2</v>
      </c>
      <c r="G1205" s="7">
        <v>1160</v>
      </c>
      <c r="H1205" s="9">
        <v>1</v>
      </c>
      <c r="I1205" s="7">
        <v>1160</v>
      </c>
      <c r="J1205" s="9">
        <v>1</v>
      </c>
    </row>
    <row r="1206" spans="1:10" x14ac:dyDescent="0.3">
      <c r="A1206" s="24">
        <v>7722382</v>
      </c>
      <c r="B1206" s="24" t="s">
        <v>2804</v>
      </c>
      <c r="C1206" s="24" t="s">
        <v>49</v>
      </c>
      <c r="D1206" s="24" t="s">
        <v>1</v>
      </c>
      <c r="E1206" s="24">
        <v>3000</v>
      </c>
      <c r="F1206" s="24" t="s">
        <v>2</v>
      </c>
      <c r="G1206" s="24">
        <v>3000</v>
      </c>
      <c r="H1206" s="26">
        <f>E1206/G1206</f>
        <v>1</v>
      </c>
      <c r="I1206" s="7">
        <v>3000</v>
      </c>
      <c r="J1206" s="9">
        <v>1</v>
      </c>
    </row>
    <row r="1207" spans="1:10" x14ac:dyDescent="0.3">
      <c r="A1207" s="24">
        <v>7722499</v>
      </c>
      <c r="B1207" s="24" t="s">
        <v>3182</v>
      </c>
      <c r="C1207" s="24" t="s">
        <v>125</v>
      </c>
      <c r="D1207" s="24" t="s">
        <v>1</v>
      </c>
      <c r="E1207" s="24">
        <v>600</v>
      </c>
      <c r="F1207" s="24" t="s">
        <v>2</v>
      </c>
      <c r="G1207" s="24">
        <v>800</v>
      </c>
      <c r="H1207" s="26">
        <f>E1207/G1207</f>
        <v>0.75</v>
      </c>
      <c r="I1207" s="7">
        <v>800</v>
      </c>
      <c r="J1207" s="9">
        <v>0.75</v>
      </c>
    </row>
    <row r="1208" spans="1:10" x14ac:dyDescent="0.3">
      <c r="A1208" s="32">
        <v>7721947</v>
      </c>
      <c r="B1208" s="7" t="s">
        <v>3231</v>
      </c>
      <c r="C1208" s="7" t="s">
        <v>72</v>
      </c>
      <c r="D1208" s="7" t="s">
        <v>4</v>
      </c>
      <c r="E1208" s="7">
        <v>50</v>
      </c>
      <c r="F1208" s="7" t="s">
        <v>2</v>
      </c>
      <c r="G1208" s="7">
        <v>50</v>
      </c>
      <c r="H1208" s="9">
        <v>1</v>
      </c>
      <c r="I1208" s="7">
        <v>50</v>
      </c>
      <c r="J1208" s="9">
        <v>1</v>
      </c>
    </row>
    <row r="1209" spans="1:10" x14ac:dyDescent="0.3">
      <c r="A1209" s="24">
        <v>7723257</v>
      </c>
      <c r="B1209" s="24" t="s">
        <v>3190</v>
      </c>
      <c r="C1209" s="24" t="s">
        <v>79</v>
      </c>
      <c r="D1209" s="24" t="s">
        <v>1</v>
      </c>
      <c r="E1209" s="24">
        <v>10</v>
      </c>
      <c r="F1209" s="24" t="s">
        <v>2</v>
      </c>
      <c r="G1209" s="24">
        <v>50</v>
      </c>
      <c r="H1209" s="26">
        <f>E1209/G1209</f>
        <v>0.2</v>
      </c>
      <c r="I1209" s="7">
        <v>50</v>
      </c>
      <c r="J1209" s="9">
        <v>0.2</v>
      </c>
    </row>
    <row r="1210" spans="1:10" x14ac:dyDescent="0.3">
      <c r="A1210" s="24">
        <v>7723265</v>
      </c>
      <c r="B1210" s="24" t="s">
        <v>3192</v>
      </c>
      <c r="C1210" s="24" t="s">
        <v>79</v>
      </c>
      <c r="D1210" s="24" t="s">
        <v>1</v>
      </c>
      <c r="E1210" s="24">
        <v>25</v>
      </c>
      <c r="F1210" s="24" t="s">
        <v>2</v>
      </c>
      <c r="G1210" s="24">
        <v>50</v>
      </c>
      <c r="H1210" s="26">
        <f>E1210/G1210</f>
        <v>0.5</v>
      </c>
      <c r="I1210" s="7">
        <v>50</v>
      </c>
      <c r="J1210" s="9">
        <v>0.5</v>
      </c>
    </row>
    <row r="1211" spans="1:10" x14ac:dyDescent="0.3">
      <c r="A1211" s="24">
        <v>7723448</v>
      </c>
      <c r="B1211" s="24" t="s">
        <v>3147</v>
      </c>
      <c r="C1211" s="24" t="s">
        <v>130</v>
      </c>
      <c r="D1211" s="24" t="s">
        <v>1</v>
      </c>
      <c r="E1211" s="24">
        <v>1045</v>
      </c>
      <c r="F1211" s="24" t="s">
        <v>2</v>
      </c>
      <c r="G1211" s="24">
        <v>1045</v>
      </c>
      <c r="H1211" s="26">
        <f>E1211/G1211</f>
        <v>1</v>
      </c>
      <c r="I1211" s="7">
        <v>1045</v>
      </c>
      <c r="J1211" s="9">
        <v>1</v>
      </c>
    </row>
    <row r="1212" spans="1:10" x14ac:dyDescent="0.3">
      <c r="A1212" s="32">
        <v>7721954</v>
      </c>
      <c r="B1212" s="7" t="s">
        <v>3232</v>
      </c>
      <c r="C1212" s="7" t="s">
        <v>72</v>
      </c>
      <c r="D1212" s="7" t="s">
        <v>4</v>
      </c>
      <c r="E1212" s="7">
        <v>70</v>
      </c>
      <c r="F1212" s="7" t="s">
        <v>2</v>
      </c>
      <c r="G1212" s="7">
        <v>50</v>
      </c>
      <c r="H1212" s="9">
        <v>1.4</v>
      </c>
      <c r="I1212" s="7">
        <v>70</v>
      </c>
      <c r="J1212" s="9">
        <v>1</v>
      </c>
    </row>
    <row r="1213" spans="1:10" x14ac:dyDescent="0.3">
      <c r="A1213" s="32">
        <v>7722580</v>
      </c>
      <c r="B1213" s="7" t="s">
        <v>3233</v>
      </c>
      <c r="C1213" s="7" t="s">
        <v>76</v>
      </c>
      <c r="D1213" s="7" t="s">
        <v>4</v>
      </c>
      <c r="E1213" s="7">
        <v>100</v>
      </c>
      <c r="F1213" s="7" t="s">
        <v>2</v>
      </c>
      <c r="G1213" s="7">
        <v>100</v>
      </c>
      <c r="H1213" s="9">
        <v>1</v>
      </c>
      <c r="I1213" s="7">
        <v>100</v>
      </c>
      <c r="J1213" s="9">
        <v>1</v>
      </c>
    </row>
    <row r="1214" spans="1:10" x14ac:dyDescent="0.3">
      <c r="A1214" s="24">
        <v>7723810</v>
      </c>
      <c r="B1214" s="24" t="s">
        <v>1552</v>
      </c>
      <c r="C1214" s="24" t="s">
        <v>1551</v>
      </c>
      <c r="D1214" s="24" t="s">
        <v>1</v>
      </c>
      <c r="E1214" s="24">
        <v>550</v>
      </c>
      <c r="F1214" s="24" t="s">
        <v>2</v>
      </c>
      <c r="G1214" s="24">
        <v>600</v>
      </c>
      <c r="H1214" s="26">
        <f t="shared" ref="H1214:H1222" si="2">E1214/G1214</f>
        <v>0.91666666666666663</v>
      </c>
      <c r="I1214" s="24">
        <v>600</v>
      </c>
      <c r="J1214" s="26">
        <v>0.91666666666666663</v>
      </c>
    </row>
    <row r="1215" spans="1:10" x14ac:dyDescent="0.3">
      <c r="A1215" s="24">
        <v>7723547</v>
      </c>
      <c r="B1215" s="24" t="s">
        <v>2267</v>
      </c>
      <c r="C1215" s="24" t="s">
        <v>64</v>
      </c>
      <c r="D1215" s="24" t="s">
        <v>4</v>
      </c>
      <c r="E1215" s="24">
        <v>500</v>
      </c>
      <c r="F1215" s="24" t="s">
        <v>2</v>
      </c>
      <c r="G1215" s="24">
        <v>3000</v>
      </c>
      <c r="H1215" s="26">
        <f t="shared" si="2"/>
        <v>0.16666666666666666</v>
      </c>
      <c r="I1215" s="7">
        <v>1500</v>
      </c>
      <c r="J1215" s="9">
        <v>0.33333333333333331</v>
      </c>
    </row>
    <row r="1216" spans="1:10" x14ac:dyDescent="0.3">
      <c r="A1216" s="24">
        <v>7723927</v>
      </c>
      <c r="B1216" s="24" t="s">
        <v>3149</v>
      </c>
      <c r="C1216" s="24" t="s">
        <v>130</v>
      </c>
      <c r="D1216" s="24" t="s">
        <v>1</v>
      </c>
      <c r="E1216" s="24">
        <v>1045</v>
      </c>
      <c r="F1216" s="24" t="s">
        <v>2</v>
      </c>
      <c r="G1216" s="24">
        <v>1045</v>
      </c>
      <c r="H1216" s="26">
        <f t="shared" si="2"/>
        <v>1</v>
      </c>
      <c r="I1216" s="7">
        <v>1045</v>
      </c>
      <c r="J1216" s="9">
        <v>1</v>
      </c>
    </row>
    <row r="1217" spans="1:10" x14ac:dyDescent="0.3">
      <c r="A1217" s="24">
        <v>7723935</v>
      </c>
      <c r="B1217" s="24" t="s">
        <v>3171</v>
      </c>
      <c r="C1217" s="24" t="s">
        <v>3170</v>
      </c>
      <c r="D1217" s="24" t="s">
        <v>1</v>
      </c>
      <c r="E1217" s="24">
        <v>275</v>
      </c>
      <c r="F1217" s="24" t="s">
        <v>2</v>
      </c>
      <c r="G1217" s="24">
        <v>275</v>
      </c>
      <c r="H1217" s="26">
        <f t="shared" si="2"/>
        <v>1</v>
      </c>
      <c r="I1217" s="7">
        <v>275</v>
      </c>
      <c r="J1217" s="9">
        <v>1</v>
      </c>
    </row>
    <row r="1218" spans="1:10" x14ac:dyDescent="0.3">
      <c r="A1218" s="24">
        <v>7724016</v>
      </c>
      <c r="B1218" s="24" t="s">
        <v>3174</v>
      </c>
      <c r="C1218" s="24" t="s">
        <v>3173</v>
      </c>
      <c r="D1218" s="24" t="s">
        <v>1</v>
      </c>
      <c r="E1218" s="24">
        <v>75</v>
      </c>
      <c r="F1218" s="24" t="s">
        <v>2</v>
      </c>
      <c r="G1218" s="24">
        <v>75</v>
      </c>
      <c r="H1218" s="26">
        <f t="shared" si="2"/>
        <v>1</v>
      </c>
      <c r="I1218" s="7">
        <v>75</v>
      </c>
      <c r="J1218" s="9">
        <v>1</v>
      </c>
    </row>
    <row r="1219" spans="1:10" x14ac:dyDescent="0.3">
      <c r="A1219" s="24">
        <v>7724073</v>
      </c>
      <c r="B1219" s="24" t="s">
        <v>2171</v>
      </c>
      <c r="C1219" s="24" t="s">
        <v>42</v>
      </c>
      <c r="D1219" s="24" t="s">
        <v>1</v>
      </c>
      <c r="E1219" s="24">
        <v>250</v>
      </c>
      <c r="F1219" s="24" t="s">
        <v>2</v>
      </c>
      <c r="G1219" s="24">
        <v>500</v>
      </c>
      <c r="H1219" s="26">
        <f t="shared" si="2"/>
        <v>0.5</v>
      </c>
      <c r="I1219" s="7">
        <v>500</v>
      </c>
      <c r="J1219" s="9">
        <v>0.5</v>
      </c>
    </row>
    <row r="1220" spans="1:10" x14ac:dyDescent="0.3">
      <c r="A1220" s="24">
        <v>7724081</v>
      </c>
      <c r="B1220" s="24" t="s">
        <v>2173</v>
      </c>
      <c r="C1220" s="24" t="s">
        <v>42</v>
      </c>
      <c r="D1220" s="24" t="s">
        <v>1</v>
      </c>
      <c r="E1220" s="24">
        <v>500</v>
      </c>
      <c r="F1220" s="24" t="s">
        <v>2</v>
      </c>
      <c r="G1220" s="24">
        <v>500</v>
      </c>
      <c r="H1220" s="26">
        <f t="shared" si="2"/>
        <v>1</v>
      </c>
      <c r="I1220" s="7">
        <v>1500</v>
      </c>
      <c r="J1220" s="9">
        <v>0.33333333333333331</v>
      </c>
    </row>
    <row r="1221" spans="1:10" x14ac:dyDescent="0.3">
      <c r="A1221" s="24">
        <v>7724149</v>
      </c>
      <c r="B1221" s="24" t="s">
        <v>3041</v>
      </c>
      <c r="C1221" s="24" t="s">
        <v>99</v>
      </c>
      <c r="D1221" s="24" t="s">
        <v>1</v>
      </c>
      <c r="E1221" s="24">
        <v>600</v>
      </c>
      <c r="F1221" s="24" t="s">
        <v>2</v>
      </c>
      <c r="G1221" s="24">
        <v>1200</v>
      </c>
      <c r="H1221" s="26">
        <f t="shared" si="2"/>
        <v>0.5</v>
      </c>
      <c r="I1221" s="7">
        <v>1200</v>
      </c>
      <c r="J1221" s="9">
        <v>0.5</v>
      </c>
    </row>
    <row r="1222" spans="1:10" x14ac:dyDescent="0.3">
      <c r="A1222" s="24">
        <v>7724156</v>
      </c>
      <c r="B1222" s="24" t="s">
        <v>3043</v>
      </c>
      <c r="C1222" s="24" t="s">
        <v>99</v>
      </c>
      <c r="D1222" s="24" t="s">
        <v>1</v>
      </c>
      <c r="E1222" s="24">
        <v>800</v>
      </c>
      <c r="F1222" s="24" t="s">
        <v>2</v>
      </c>
      <c r="G1222" s="24">
        <v>1200</v>
      </c>
      <c r="H1222" s="26">
        <f t="shared" si="2"/>
        <v>0.66666666666666663</v>
      </c>
      <c r="I1222" s="7">
        <v>1200</v>
      </c>
      <c r="J1222" s="9">
        <v>0.66666666666666663</v>
      </c>
    </row>
    <row r="1223" spans="1:10" x14ac:dyDescent="0.3">
      <c r="A1223" s="24">
        <v>7723554</v>
      </c>
      <c r="B1223" s="24" t="s">
        <v>2269</v>
      </c>
      <c r="C1223" s="24" t="s">
        <v>64</v>
      </c>
      <c r="D1223" s="24" t="s">
        <v>4</v>
      </c>
      <c r="E1223" s="24">
        <v>1000</v>
      </c>
      <c r="F1223" s="24" t="s">
        <v>2</v>
      </c>
      <c r="G1223" s="24">
        <v>3000</v>
      </c>
      <c r="H1223" s="26">
        <v>0.33333333333333331</v>
      </c>
      <c r="I1223" s="7">
        <v>3000</v>
      </c>
      <c r="J1223" s="9">
        <v>0.33333333333333331</v>
      </c>
    </row>
    <row r="1224" spans="1:10" x14ac:dyDescent="0.3">
      <c r="A1224" s="32">
        <v>7723828</v>
      </c>
      <c r="B1224" s="7" t="s">
        <v>3234</v>
      </c>
      <c r="C1224" s="7" t="s">
        <v>3235</v>
      </c>
      <c r="D1224" s="7" t="s">
        <v>4</v>
      </c>
      <c r="E1224" s="7">
        <v>2000</v>
      </c>
      <c r="F1224" s="7" t="s">
        <v>2</v>
      </c>
      <c r="G1224" s="7">
        <v>6000</v>
      </c>
      <c r="H1224" s="9">
        <v>0.33333000000000002</v>
      </c>
      <c r="I1224" s="7">
        <v>6000</v>
      </c>
      <c r="J1224" s="9">
        <v>0.33333000000000002</v>
      </c>
    </row>
    <row r="1225" spans="1:10" x14ac:dyDescent="0.3">
      <c r="A1225" s="32">
        <v>7724297</v>
      </c>
      <c r="B1225" s="7" t="s">
        <v>3236</v>
      </c>
      <c r="C1225" s="33" t="s">
        <v>101</v>
      </c>
      <c r="D1225" s="7" t="s">
        <v>4</v>
      </c>
      <c r="E1225" s="7">
        <v>10</v>
      </c>
      <c r="F1225" s="7" t="s">
        <v>2</v>
      </c>
      <c r="G1225" s="7">
        <v>600</v>
      </c>
      <c r="H1225" s="9">
        <v>1.6670000000000001E-2</v>
      </c>
      <c r="I1225" s="7">
        <v>600</v>
      </c>
      <c r="J1225" s="9">
        <v>1.6670000000000001E-2</v>
      </c>
    </row>
    <row r="1226" spans="1:10" x14ac:dyDescent="0.3">
      <c r="A1226" s="1">
        <v>7726193</v>
      </c>
      <c r="B1226" s="1" t="s">
        <v>3241</v>
      </c>
      <c r="C1226" s="1" t="s">
        <v>126</v>
      </c>
      <c r="D1226" s="7" t="s">
        <v>1</v>
      </c>
      <c r="E1226" s="7">
        <v>445</v>
      </c>
      <c r="F1226" s="7" t="s">
        <v>2</v>
      </c>
      <c r="G1226" s="7">
        <v>445</v>
      </c>
      <c r="H1226" s="9">
        <v>1</v>
      </c>
      <c r="I1226" s="7">
        <v>445</v>
      </c>
      <c r="J1226" s="9">
        <v>1</v>
      </c>
    </row>
    <row r="1227" spans="1:10" x14ac:dyDescent="0.3">
      <c r="A1227" s="32">
        <v>7725211</v>
      </c>
      <c r="B1227" s="7" t="s">
        <v>3237</v>
      </c>
      <c r="C1227" s="33" t="s">
        <v>21</v>
      </c>
      <c r="D1227" s="7" t="s">
        <v>4</v>
      </c>
      <c r="E1227" s="7">
        <v>2000</v>
      </c>
      <c r="F1227" s="7" t="s">
        <v>2</v>
      </c>
      <c r="G1227" s="7">
        <v>2000</v>
      </c>
      <c r="H1227" s="9">
        <v>1</v>
      </c>
      <c r="I1227" s="7">
        <v>10000</v>
      </c>
      <c r="J1227" s="9">
        <v>0.2</v>
      </c>
    </row>
    <row r="1228" spans="1:10" x14ac:dyDescent="0.3">
      <c r="A1228" s="1">
        <v>7726409</v>
      </c>
      <c r="B1228" s="1" t="s">
        <v>3242</v>
      </c>
      <c r="C1228" s="1" t="s">
        <v>3243</v>
      </c>
      <c r="D1228" s="7" t="s">
        <v>1</v>
      </c>
      <c r="E1228" s="7">
        <v>480</v>
      </c>
      <c r="F1228" s="7" t="s">
        <v>2</v>
      </c>
      <c r="G1228" s="7">
        <v>480</v>
      </c>
      <c r="H1228" s="9">
        <v>1</v>
      </c>
      <c r="I1228" s="7">
        <v>480</v>
      </c>
      <c r="J1228" s="9">
        <v>1</v>
      </c>
    </row>
    <row r="1229" spans="1:10" x14ac:dyDescent="0.3">
      <c r="A1229" s="1">
        <v>7726417</v>
      </c>
      <c r="B1229" s="1" t="s">
        <v>3244</v>
      </c>
      <c r="C1229" s="1" t="s">
        <v>3243</v>
      </c>
      <c r="D1229" s="7" t="s">
        <v>1</v>
      </c>
      <c r="E1229" s="7">
        <v>240</v>
      </c>
      <c r="F1229" s="7" t="s">
        <v>2</v>
      </c>
      <c r="G1229" s="7">
        <v>480</v>
      </c>
      <c r="H1229" s="9">
        <v>0.5</v>
      </c>
      <c r="I1229" s="7">
        <v>480</v>
      </c>
      <c r="J1229" s="9">
        <v>0.5</v>
      </c>
    </row>
    <row r="1230" spans="1:10" x14ac:dyDescent="0.3">
      <c r="A1230" s="37">
        <v>7726094</v>
      </c>
      <c r="B1230" s="37" t="s">
        <v>3311</v>
      </c>
      <c r="C1230" s="37" t="s">
        <v>76</v>
      </c>
      <c r="D1230" s="37" t="s">
        <v>4</v>
      </c>
      <c r="E1230" s="37">
        <v>100</v>
      </c>
      <c r="F1230" s="37" t="s">
        <v>2</v>
      </c>
      <c r="G1230" s="37">
        <v>100</v>
      </c>
      <c r="H1230" s="39">
        <v>1</v>
      </c>
      <c r="I1230" s="37">
        <v>100</v>
      </c>
      <c r="J1230" s="61">
        <v>1</v>
      </c>
    </row>
    <row r="1231" spans="1:10" x14ac:dyDescent="0.3">
      <c r="A1231" s="1">
        <v>7726458</v>
      </c>
      <c r="B1231" s="1" t="s">
        <v>3245</v>
      </c>
      <c r="C1231" s="7" t="s">
        <v>3246</v>
      </c>
      <c r="D1231" s="7" t="s">
        <v>1</v>
      </c>
      <c r="E1231" s="7">
        <v>100</v>
      </c>
      <c r="F1231" s="7" t="s">
        <v>2</v>
      </c>
      <c r="G1231" s="7">
        <v>200</v>
      </c>
      <c r="H1231" s="9">
        <v>0.5</v>
      </c>
      <c r="I1231" s="7">
        <v>200</v>
      </c>
      <c r="J1231" s="9">
        <v>0.5</v>
      </c>
    </row>
    <row r="1232" spans="1:10" x14ac:dyDescent="0.3">
      <c r="A1232" s="1">
        <v>7726508</v>
      </c>
      <c r="B1232" s="1" t="s">
        <v>3248</v>
      </c>
      <c r="C1232" s="7" t="s">
        <v>3249</v>
      </c>
      <c r="D1232" s="7" t="s">
        <v>1</v>
      </c>
      <c r="E1232" s="7">
        <v>350</v>
      </c>
      <c r="F1232" s="7" t="s">
        <v>2</v>
      </c>
      <c r="G1232" s="7">
        <v>350</v>
      </c>
      <c r="H1232" s="9">
        <v>1</v>
      </c>
      <c r="I1232" s="7">
        <v>350</v>
      </c>
      <c r="J1232" s="9">
        <v>1</v>
      </c>
    </row>
    <row r="1233" spans="1:10" x14ac:dyDescent="0.3">
      <c r="A1233" s="32">
        <v>7726292</v>
      </c>
      <c r="B1233" s="7" t="s">
        <v>3238</v>
      </c>
      <c r="C1233" s="7" t="s">
        <v>8</v>
      </c>
      <c r="D1233" s="7" t="s">
        <v>4</v>
      </c>
      <c r="E1233" s="7">
        <v>1000</v>
      </c>
      <c r="F1233" s="7" t="s">
        <v>2</v>
      </c>
      <c r="G1233" s="7">
        <v>3000</v>
      </c>
      <c r="H1233" s="9">
        <v>0.33333000000000002</v>
      </c>
      <c r="I1233" s="7">
        <v>3000</v>
      </c>
      <c r="J1233" s="9">
        <v>0.33333000000000002</v>
      </c>
    </row>
    <row r="1234" spans="1:10" x14ac:dyDescent="0.3">
      <c r="A1234" s="1">
        <v>7726623</v>
      </c>
      <c r="B1234" s="1" t="s">
        <v>3250</v>
      </c>
      <c r="C1234" s="7" t="s">
        <v>3251</v>
      </c>
      <c r="D1234" s="7" t="s">
        <v>1</v>
      </c>
      <c r="E1234" s="7">
        <v>645</v>
      </c>
      <c r="F1234" s="7" t="s">
        <v>2</v>
      </c>
      <c r="G1234" s="7">
        <v>645</v>
      </c>
      <c r="H1234" s="9">
        <v>1</v>
      </c>
      <c r="I1234" s="7">
        <v>645</v>
      </c>
      <c r="J1234" s="9">
        <v>1</v>
      </c>
    </row>
    <row r="1235" spans="1:10" x14ac:dyDescent="0.3">
      <c r="A1235" s="1">
        <v>7726631</v>
      </c>
      <c r="B1235" s="1" t="s">
        <v>3252</v>
      </c>
      <c r="C1235" s="7" t="s">
        <v>3253</v>
      </c>
      <c r="D1235" s="7" t="s">
        <v>1</v>
      </c>
      <c r="E1235" s="7">
        <v>100</v>
      </c>
      <c r="F1235" s="7" t="s">
        <v>2</v>
      </c>
      <c r="G1235" s="7">
        <v>100</v>
      </c>
      <c r="H1235" s="9">
        <v>1</v>
      </c>
      <c r="I1235" s="7">
        <v>100</v>
      </c>
      <c r="J1235" s="9">
        <v>1</v>
      </c>
    </row>
    <row r="1236" spans="1:10" x14ac:dyDescent="0.3">
      <c r="A1236" s="37">
        <v>7727183</v>
      </c>
      <c r="B1236" s="37" t="s">
        <v>3313</v>
      </c>
      <c r="C1236" s="37" t="s">
        <v>75</v>
      </c>
      <c r="D1236" s="37" t="s">
        <v>1</v>
      </c>
      <c r="E1236" s="37">
        <v>100</v>
      </c>
      <c r="F1236" s="37" t="s">
        <v>2</v>
      </c>
      <c r="G1236" s="37">
        <v>300</v>
      </c>
      <c r="H1236" s="39">
        <v>0.33</v>
      </c>
      <c r="I1236" s="37">
        <v>300</v>
      </c>
      <c r="J1236" s="61">
        <v>0.33333333333333331</v>
      </c>
    </row>
    <row r="1237" spans="1:10" x14ac:dyDescent="0.3">
      <c r="A1237" s="37">
        <v>7727431</v>
      </c>
      <c r="B1237" s="37" t="s">
        <v>3318</v>
      </c>
      <c r="C1237" s="37" t="s">
        <v>110</v>
      </c>
      <c r="D1237" s="37" t="s">
        <v>1</v>
      </c>
      <c r="E1237" s="37">
        <v>0.5</v>
      </c>
      <c r="F1237" s="37" t="s">
        <v>2</v>
      </c>
      <c r="G1237" s="37">
        <v>0.5</v>
      </c>
      <c r="H1237" s="39">
        <v>1</v>
      </c>
      <c r="I1237" s="37">
        <v>0.5</v>
      </c>
      <c r="J1237" s="61">
        <v>1</v>
      </c>
    </row>
    <row r="1238" spans="1:10" x14ac:dyDescent="0.3">
      <c r="A1238" s="1">
        <v>7727456</v>
      </c>
      <c r="B1238" s="1" t="s">
        <v>3309</v>
      </c>
      <c r="C1238" s="1" t="s">
        <v>3170</v>
      </c>
      <c r="D1238" s="7" t="s">
        <v>1</v>
      </c>
      <c r="E1238" s="7">
        <v>275</v>
      </c>
      <c r="F1238" s="7" t="s">
        <v>2</v>
      </c>
      <c r="G1238" s="7">
        <v>275</v>
      </c>
      <c r="H1238" s="9">
        <v>1</v>
      </c>
      <c r="I1238" s="7">
        <v>275</v>
      </c>
      <c r="J1238" s="9">
        <v>1</v>
      </c>
    </row>
    <row r="1239" spans="1:10" x14ac:dyDescent="0.3">
      <c r="A1239" s="37">
        <v>7727530</v>
      </c>
      <c r="B1239" s="37" t="s">
        <v>3401</v>
      </c>
      <c r="C1239" s="37" t="s">
        <v>75</v>
      </c>
      <c r="D1239" s="37" t="s">
        <v>1</v>
      </c>
      <c r="E1239" s="37">
        <v>100</v>
      </c>
      <c r="F1239" s="37" t="s">
        <v>2</v>
      </c>
      <c r="G1239" s="37">
        <v>300</v>
      </c>
      <c r="H1239" s="39">
        <v>0.33</v>
      </c>
      <c r="I1239" s="37">
        <v>300</v>
      </c>
      <c r="J1239" s="61">
        <v>0.33333333333333331</v>
      </c>
    </row>
    <row r="1240" spans="1:10" x14ac:dyDescent="0.3">
      <c r="A1240" s="1">
        <v>7726425</v>
      </c>
      <c r="B1240" s="1" t="s">
        <v>3308</v>
      </c>
      <c r="C1240" s="1" t="s">
        <v>3243</v>
      </c>
      <c r="D1240" s="7" t="s">
        <v>4</v>
      </c>
      <c r="E1240" s="7">
        <v>240</v>
      </c>
      <c r="F1240" s="7" t="s">
        <v>2</v>
      </c>
      <c r="G1240" s="7">
        <v>480</v>
      </c>
      <c r="H1240" s="9">
        <v>0.5</v>
      </c>
      <c r="I1240" s="7">
        <v>480</v>
      </c>
      <c r="J1240" s="9">
        <v>0.5</v>
      </c>
    </row>
    <row r="1241" spans="1:10" x14ac:dyDescent="0.3">
      <c r="A1241" s="37">
        <v>7727654</v>
      </c>
      <c r="B1241" s="37" t="s">
        <v>3402</v>
      </c>
      <c r="C1241" s="37" t="s">
        <v>75</v>
      </c>
      <c r="D1241" s="37" t="s">
        <v>1</v>
      </c>
      <c r="E1241" s="37">
        <v>100</v>
      </c>
      <c r="F1241" s="37" t="s">
        <v>2</v>
      </c>
      <c r="G1241" s="37">
        <v>300</v>
      </c>
      <c r="H1241" s="39">
        <v>0.33</v>
      </c>
      <c r="I1241" s="37">
        <v>300</v>
      </c>
      <c r="J1241" s="61">
        <v>0.33333333333333331</v>
      </c>
    </row>
    <row r="1242" spans="1:10" x14ac:dyDescent="0.3">
      <c r="A1242" s="37">
        <v>7727944</v>
      </c>
      <c r="B1242" s="37" t="s">
        <v>3322</v>
      </c>
      <c r="C1242" s="37" t="s">
        <v>130</v>
      </c>
      <c r="D1242" s="37" t="s">
        <v>1</v>
      </c>
      <c r="E1242" s="37">
        <v>1045</v>
      </c>
      <c r="F1242" s="37" t="s">
        <v>2</v>
      </c>
      <c r="G1242" s="37">
        <v>1045</v>
      </c>
      <c r="H1242" s="39">
        <v>1</v>
      </c>
      <c r="I1242" s="37">
        <v>1045</v>
      </c>
      <c r="J1242" s="61">
        <v>1</v>
      </c>
    </row>
    <row r="1243" spans="1:10" x14ac:dyDescent="0.3">
      <c r="A1243" s="37">
        <v>7727969</v>
      </c>
      <c r="B1243" s="37" t="s">
        <v>3323</v>
      </c>
      <c r="C1243" s="37" t="s">
        <v>126</v>
      </c>
      <c r="D1243" s="37" t="s">
        <v>1</v>
      </c>
      <c r="E1243" s="37">
        <v>445</v>
      </c>
      <c r="F1243" s="37" t="s">
        <v>2</v>
      </c>
      <c r="G1243" s="37">
        <v>445</v>
      </c>
      <c r="H1243" s="39">
        <v>1</v>
      </c>
      <c r="I1243" s="37">
        <v>445</v>
      </c>
      <c r="J1243" s="61">
        <v>1</v>
      </c>
    </row>
    <row r="1244" spans="1:10" x14ac:dyDescent="0.3">
      <c r="A1244" s="37">
        <v>7729148</v>
      </c>
      <c r="B1244" s="37" t="s">
        <v>3324</v>
      </c>
      <c r="C1244" s="37" t="s">
        <v>58</v>
      </c>
      <c r="D1244" s="37" t="s">
        <v>1</v>
      </c>
      <c r="E1244" s="37">
        <v>200</v>
      </c>
      <c r="F1244" s="37" t="s">
        <v>2</v>
      </c>
      <c r="G1244" s="37">
        <v>200</v>
      </c>
      <c r="H1244" s="39">
        <v>1</v>
      </c>
      <c r="I1244" s="37">
        <v>200</v>
      </c>
      <c r="J1244" s="61">
        <v>1</v>
      </c>
    </row>
    <row r="1245" spans="1:10" x14ac:dyDescent="0.3">
      <c r="A1245" s="37">
        <v>7729346</v>
      </c>
      <c r="B1245" s="37" t="s">
        <v>3325</v>
      </c>
      <c r="C1245" s="37" t="s">
        <v>77</v>
      </c>
      <c r="D1245" s="37" t="s">
        <v>1</v>
      </c>
      <c r="E1245" s="37">
        <v>800</v>
      </c>
      <c r="F1245" s="37" t="s">
        <v>2</v>
      </c>
      <c r="G1245" s="37">
        <v>4000</v>
      </c>
      <c r="H1245" s="39">
        <v>0.2</v>
      </c>
      <c r="I1245" s="37">
        <v>4000</v>
      </c>
      <c r="J1245" s="61">
        <v>0.2</v>
      </c>
    </row>
    <row r="1246" spans="1:10" x14ac:dyDescent="0.3">
      <c r="A1246" s="1">
        <v>7726466</v>
      </c>
      <c r="B1246" s="1" t="s">
        <v>3247</v>
      </c>
      <c r="C1246" s="7" t="s">
        <v>3246</v>
      </c>
      <c r="D1246" s="7" t="s">
        <v>4</v>
      </c>
      <c r="E1246" s="7">
        <v>200</v>
      </c>
      <c r="F1246" s="7" t="s">
        <v>2</v>
      </c>
      <c r="G1246" s="7">
        <v>200</v>
      </c>
      <c r="H1246" s="9">
        <v>1</v>
      </c>
      <c r="I1246" s="7">
        <v>200</v>
      </c>
      <c r="J1246" s="9">
        <v>1</v>
      </c>
    </row>
    <row r="1247" spans="1:10" x14ac:dyDescent="0.3">
      <c r="A1247" s="37">
        <v>7731391</v>
      </c>
      <c r="B1247" s="37" t="s">
        <v>3327</v>
      </c>
      <c r="C1247" s="37" t="s">
        <v>3315</v>
      </c>
      <c r="D1247" s="37" t="s">
        <v>1</v>
      </c>
      <c r="E1247" s="37">
        <v>30</v>
      </c>
      <c r="F1247" s="37" t="s">
        <v>2</v>
      </c>
      <c r="G1247" s="37">
        <v>30</v>
      </c>
      <c r="H1247" s="39">
        <v>1</v>
      </c>
      <c r="I1247" s="37"/>
      <c r="J1247" s="61"/>
    </row>
    <row r="1248" spans="1:10" x14ac:dyDescent="0.3">
      <c r="A1248" s="37">
        <v>7726532</v>
      </c>
      <c r="B1248" s="37" t="s">
        <v>3312</v>
      </c>
      <c r="C1248" s="37" t="s">
        <v>71</v>
      </c>
      <c r="D1248" s="37" t="s">
        <v>4</v>
      </c>
      <c r="E1248" s="37">
        <v>600</v>
      </c>
      <c r="F1248" s="37" t="s">
        <v>2</v>
      </c>
      <c r="G1248" s="37">
        <v>1200</v>
      </c>
      <c r="H1248" s="39">
        <v>0.5</v>
      </c>
      <c r="I1248" s="37">
        <v>1200</v>
      </c>
      <c r="J1248" s="61">
        <v>0.5</v>
      </c>
    </row>
    <row r="1249" spans="1:10" x14ac:dyDescent="0.3">
      <c r="A1249" s="37">
        <v>7731870</v>
      </c>
      <c r="B1249" s="37" t="s">
        <v>3330</v>
      </c>
      <c r="C1249" s="37" t="s">
        <v>55</v>
      </c>
      <c r="D1249" s="37" t="s">
        <v>1</v>
      </c>
      <c r="E1249" s="37">
        <v>500</v>
      </c>
      <c r="F1249" s="37" t="s">
        <v>2</v>
      </c>
      <c r="G1249" s="37">
        <v>1000</v>
      </c>
      <c r="H1249" s="39">
        <v>0.5</v>
      </c>
      <c r="I1249" s="37">
        <v>1000</v>
      </c>
      <c r="J1249" s="61">
        <v>0.5</v>
      </c>
    </row>
    <row r="1250" spans="1:10" x14ac:dyDescent="0.3">
      <c r="A1250" s="37">
        <v>7727647</v>
      </c>
      <c r="B1250" s="37" t="s">
        <v>3320</v>
      </c>
      <c r="C1250" s="37" t="s">
        <v>76</v>
      </c>
      <c r="D1250" s="37" t="s">
        <v>4</v>
      </c>
      <c r="E1250" s="37">
        <v>100</v>
      </c>
      <c r="F1250" s="37" t="s">
        <v>2</v>
      </c>
      <c r="G1250" s="37">
        <v>100</v>
      </c>
      <c r="H1250" s="39">
        <v>1</v>
      </c>
      <c r="I1250" s="37">
        <v>100</v>
      </c>
      <c r="J1250" s="61">
        <v>1</v>
      </c>
    </row>
    <row r="1251" spans="1:10" x14ac:dyDescent="0.3">
      <c r="A1251" s="37">
        <v>7727936</v>
      </c>
      <c r="B1251" s="37" t="s">
        <v>3358</v>
      </c>
      <c r="C1251" s="37" t="s">
        <v>3249</v>
      </c>
      <c r="D1251" s="37" t="s">
        <v>1</v>
      </c>
      <c r="E1251" s="37">
        <v>350</v>
      </c>
      <c r="F1251" s="37" t="s">
        <v>2</v>
      </c>
      <c r="G1251" s="37">
        <v>350</v>
      </c>
      <c r="H1251" s="39">
        <v>1</v>
      </c>
      <c r="I1251" s="37">
        <v>350</v>
      </c>
      <c r="J1251" s="61">
        <v>1</v>
      </c>
    </row>
    <row r="1252" spans="1:10" x14ac:dyDescent="0.3">
      <c r="A1252" s="37">
        <v>7728223</v>
      </c>
      <c r="B1252" s="37" t="s">
        <v>3359</v>
      </c>
      <c r="C1252" s="37" t="s">
        <v>3173</v>
      </c>
      <c r="D1252" s="37" t="s">
        <v>1</v>
      </c>
      <c r="E1252" s="37">
        <v>75</v>
      </c>
      <c r="F1252" s="37" t="s">
        <v>2</v>
      </c>
      <c r="G1252" s="37">
        <v>75</v>
      </c>
      <c r="H1252" s="39">
        <v>1</v>
      </c>
      <c r="I1252" s="37">
        <v>75</v>
      </c>
      <c r="J1252" s="61">
        <v>1</v>
      </c>
    </row>
    <row r="1253" spans="1:10" x14ac:dyDescent="0.3">
      <c r="A1253" s="37">
        <v>7728603</v>
      </c>
      <c r="B1253" s="37" t="s">
        <v>3360</v>
      </c>
      <c r="C1253" s="37" t="s">
        <v>105</v>
      </c>
      <c r="D1253" s="37" t="s">
        <v>1</v>
      </c>
      <c r="E1253" s="37">
        <v>200</v>
      </c>
      <c r="F1253" s="37" t="s">
        <v>2</v>
      </c>
      <c r="G1253" s="37">
        <v>200</v>
      </c>
      <c r="H1253" s="39">
        <v>1</v>
      </c>
      <c r="I1253" s="37">
        <v>200</v>
      </c>
      <c r="J1253" s="61">
        <v>1</v>
      </c>
    </row>
    <row r="1254" spans="1:10" x14ac:dyDescent="0.3">
      <c r="A1254" s="37">
        <v>7728629</v>
      </c>
      <c r="B1254" s="37" t="s">
        <v>3361</v>
      </c>
      <c r="C1254" s="37" t="s">
        <v>360</v>
      </c>
      <c r="D1254" s="37" t="s">
        <v>1</v>
      </c>
      <c r="E1254" s="37">
        <v>1160</v>
      </c>
      <c r="F1254" s="37" t="s">
        <v>2</v>
      </c>
      <c r="G1254" s="37">
        <v>1160</v>
      </c>
      <c r="H1254" s="39">
        <v>1</v>
      </c>
      <c r="I1254" s="37">
        <v>1160</v>
      </c>
      <c r="J1254" s="61">
        <v>1</v>
      </c>
    </row>
    <row r="1255" spans="1:10" x14ac:dyDescent="0.3">
      <c r="A1255" s="37">
        <v>7729353</v>
      </c>
      <c r="B1255" s="37" t="s">
        <v>3362</v>
      </c>
      <c r="C1255" s="37" t="s">
        <v>0</v>
      </c>
      <c r="D1255" s="37" t="s">
        <v>1</v>
      </c>
      <c r="E1255" s="37">
        <v>1000</v>
      </c>
      <c r="F1255" s="37" t="s">
        <v>2</v>
      </c>
      <c r="G1255" s="37">
        <v>1500</v>
      </c>
      <c r="H1255" s="39">
        <v>0.67</v>
      </c>
      <c r="I1255" s="37">
        <v>3500</v>
      </c>
      <c r="J1255" s="61">
        <v>0.2857142857142857</v>
      </c>
    </row>
    <row r="1256" spans="1:10" x14ac:dyDescent="0.3">
      <c r="A1256" s="37">
        <v>7729403</v>
      </c>
      <c r="B1256" s="37" t="s">
        <v>3326</v>
      </c>
      <c r="C1256" s="37" t="s">
        <v>64</v>
      </c>
      <c r="D1256" s="37" t="s">
        <v>4</v>
      </c>
      <c r="E1256" s="37">
        <v>1000</v>
      </c>
      <c r="F1256" s="37" t="s">
        <v>2</v>
      </c>
      <c r="G1256" s="37">
        <v>3000</v>
      </c>
      <c r="H1256" s="39">
        <v>0.33300000000000002</v>
      </c>
      <c r="I1256" s="37">
        <v>3000</v>
      </c>
      <c r="J1256" s="61">
        <v>0.33333333333333331</v>
      </c>
    </row>
    <row r="1257" spans="1:10" x14ac:dyDescent="0.3">
      <c r="A1257" s="37">
        <v>7729775</v>
      </c>
      <c r="B1257" s="37" t="s">
        <v>3363</v>
      </c>
      <c r="C1257" s="37" t="s">
        <v>0</v>
      </c>
      <c r="D1257" s="37" t="s">
        <v>1</v>
      </c>
      <c r="E1257" s="37">
        <v>500</v>
      </c>
      <c r="F1257" s="37" t="s">
        <v>2</v>
      </c>
      <c r="G1257" s="37">
        <v>1500</v>
      </c>
      <c r="H1257" s="39">
        <v>0.33</v>
      </c>
      <c r="I1257" s="37">
        <v>2000</v>
      </c>
      <c r="J1257" s="61">
        <v>0.25</v>
      </c>
    </row>
    <row r="1258" spans="1:10" x14ac:dyDescent="0.3">
      <c r="A1258" s="37">
        <v>7729783</v>
      </c>
      <c r="B1258" s="37" t="s">
        <v>3364</v>
      </c>
      <c r="C1258" s="37" t="s">
        <v>0</v>
      </c>
      <c r="D1258" s="37" t="s">
        <v>1</v>
      </c>
      <c r="E1258" s="37">
        <v>1000</v>
      </c>
      <c r="F1258" s="37" t="s">
        <v>2</v>
      </c>
      <c r="G1258" s="37">
        <v>1500</v>
      </c>
      <c r="H1258" s="39">
        <v>0.67</v>
      </c>
      <c r="I1258" s="37">
        <v>3500</v>
      </c>
      <c r="J1258" s="61">
        <v>0.2857142857142857</v>
      </c>
    </row>
    <row r="1259" spans="1:10" x14ac:dyDescent="0.3">
      <c r="A1259" s="37">
        <v>7729791</v>
      </c>
      <c r="B1259" s="37" t="s">
        <v>3365</v>
      </c>
      <c r="C1259" s="37" t="s">
        <v>45</v>
      </c>
      <c r="D1259" s="37" t="s">
        <v>1</v>
      </c>
      <c r="E1259" s="37">
        <v>500</v>
      </c>
      <c r="F1259" s="37" t="s">
        <v>2</v>
      </c>
      <c r="G1259" s="37">
        <v>1500</v>
      </c>
      <c r="H1259" s="39">
        <v>0.33</v>
      </c>
      <c r="I1259" s="37">
        <v>1750</v>
      </c>
      <c r="J1259" s="61">
        <v>0.2857142857142857</v>
      </c>
    </row>
    <row r="1260" spans="1:10" x14ac:dyDescent="0.3">
      <c r="A1260" s="37">
        <v>7731110</v>
      </c>
      <c r="B1260" s="37" t="s">
        <v>3366</v>
      </c>
      <c r="C1260" s="37" t="s">
        <v>3356</v>
      </c>
      <c r="D1260" s="37" t="s">
        <v>4</v>
      </c>
      <c r="E1260" s="37">
        <v>1000</v>
      </c>
      <c r="F1260" s="37" t="s">
        <v>2</v>
      </c>
      <c r="G1260" s="37">
        <v>3000</v>
      </c>
      <c r="H1260" s="39">
        <v>0.33300000000000002</v>
      </c>
      <c r="I1260" s="60">
        <v>3000</v>
      </c>
      <c r="J1260" s="61">
        <f>E1260/I1260</f>
        <v>0.33333333333333331</v>
      </c>
    </row>
    <row r="1261" spans="1:10" x14ac:dyDescent="0.3">
      <c r="A1261" s="37">
        <v>7731409</v>
      </c>
      <c r="B1261" s="37" t="s">
        <v>3328</v>
      </c>
      <c r="C1261" s="37" t="s">
        <v>3315</v>
      </c>
      <c r="D1261" s="37" t="s">
        <v>4</v>
      </c>
      <c r="E1261" s="37">
        <v>600</v>
      </c>
      <c r="F1261" s="37" t="s">
        <v>2</v>
      </c>
      <c r="G1261" s="37">
        <v>10</v>
      </c>
      <c r="H1261" s="39">
        <v>60</v>
      </c>
      <c r="I1261" s="37"/>
      <c r="J1261" s="61"/>
    </row>
    <row r="1262" spans="1:10" x14ac:dyDescent="0.3">
      <c r="A1262" s="37">
        <v>7731557</v>
      </c>
      <c r="B1262" s="37" t="s">
        <v>3367</v>
      </c>
      <c r="C1262" s="37" t="s">
        <v>3</v>
      </c>
      <c r="D1262" s="37" t="s">
        <v>4</v>
      </c>
      <c r="E1262" s="37">
        <v>500</v>
      </c>
      <c r="F1262" s="37" t="s">
        <v>2</v>
      </c>
      <c r="G1262" s="37">
        <v>1000</v>
      </c>
      <c r="H1262" s="39">
        <v>0.5</v>
      </c>
      <c r="I1262" s="37">
        <v>1500</v>
      </c>
      <c r="J1262" s="61">
        <v>0.33333333333333331</v>
      </c>
    </row>
    <row r="1263" spans="1:10" x14ac:dyDescent="0.3">
      <c r="A1263" s="37">
        <v>7731581</v>
      </c>
      <c r="B1263" s="37" t="s">
        <v>3329</v>
      </c>
      <c r="C1263" s="37" t="s">
        <v>98</v>
      </c>
      <c r="D1263" s="37" t="s">
        <v>4</v>
      </c>
      <c r="E1263" s="37">
        <v>900</v>
      </c>
      <c r="F1263" s="37" t="s">
        <v>2</v>
      </c>
      <c r="G1263" s="37">
        <v>15</v>
      </c>
      <c r="H1263" s="39">
        <v>60</v>
      </c>
      <c r="I1263" s="37"/>
      <c r="J1263" s="61"/>
    </row>
    <row r="1264" spans="1:10" x14ac:dyDescent="0.3">
      <c r="A1264" s="37">
        <v>7731599</v>
      </c>
      <c r="B1264" s="37" t="s">
        <v>3368</v>
      </c>
      <c r="C1264" s="37" t="s">
        <v>14</v>
      </c>
      <c r="D1264" s="37" t="s">
        <v>4</v>
      </c>
      <c r="E1264" s="53">
        <v>625</v>
      </c>
      <c r="F1264" s="37" t="s">
        <v>2</v>
      </c>
      <c r="G1264" s="37">
        <v>3600</v>
      </c>
      <c r="H1264" s="56">
        <v>0.17361109999999999</v>
      </c>
      <c r="I1264" s="37">
        <v>7500</v>
      </c>
      <c r="J1264" s="61">
        <v>8.3333333333333329E-2</v>
      </c>
    </row>
    <row r="1265" spans="1:10" x14ac:dyDescent="0.3">
      <c r="A1265" s="37">
        <v>7731607</v>
      </c>
      <c r="B1265" s="37" t="s">
        <v>3369</v>
      </c>
      <c r="C1265" s="37" t="s">
        <v>14</v>
      </c>
      <c r="D1265" s="37" t="s">
        <v>4</v>
      </c>
      <c r="E1265" s="53">
        <v>3000</v>
      </c>
      <c r="F1265" s="37" t="s">
        <v>2</v>
      </c>
      <c r="G1265" s="37">
        <v>3600</v>
      </c>
      <c r="H1265" s="56">
        <v>0.83333330000000005</v>
      </c>
      <c r="I1265" s="60">
        <v>15000</v>
      </c>
      <c r="J1265" s="61">
        <f>E1265/I1265</f>
        <v>0.2</v>
      </c>
    </row>
    <row r="1266" spans="1:10" x14ac:dyDescent="0.3">
      <c r="A1266" s="41">
        <v>7731953</v>
      </c>
      <c r="B1266" s="37" t="s">
        <v>3331</v>
      </c>
      <c r="C1266" s="37" t="s">
        <v>76</v>
      </c>
      <c r="D1266" s="37" t="s">
        <v>4</v>
      </c>
      <c r="E1266" s="37">
        <v>100</v>
      </c>
      <c r="F1266" s="37" t="s">
        <v>2</v>
      </c>
      <c r="G1266" s="37">
        <v>100</v>
      </c>
      <c r="H1266" s="39">
        <v>1</v>
      </c>
      <c r="I1266" s="37">
        <v>100</v>
      </c>
      <c r="J1266" s="61">
        <v>1</v>
      </c>
    </row>
    <row r="1267" spans="1:10" x14ac:dyDescent="0.3">
      <c r="A1267" s="37">
        <v>7732092</v>
      </c>
      <c r="B1267" s="37" t="s">
        <v>3370</v>
      </c>
      <c r="C1267" s="37" t="s">
        <v>21</v>
      </c>
      <c r="D1267" s="37" t="s">
        <v>4</v>
      </c>
      <c r="E1267" s="37">
        <v>1000</v>
      </c>
      <c r="F1267" s="37" t="s">
        <v>2</v>
      </c>
      <c r="G1267" s="37">
        <v>2000</v>
      </c>
      <c r="H1267" s="39">
        <v>0.5</v>
      </c>
      <c r="I1267" s="37">
        <v>10000</v>
      </c>
      <c r="J1267" s="61">
        <v>0.1</v>
      </c>
    </row>
    <row r="1268" spans="1:10" x14ac:dyDescent="0.3">
      <c r="A1268" s="37">
        <v>7732100</v>
      </c>
      <c r="B1268" s="37" t="s">
        <v>3371</v>
      </c>
      <c r="C1268" s="37" t="s">
        <v>21</v>
      </c>
      <c r="D1268" s="37" t="s">
        <v>4</v>
      </c>
      <c r="E1268" s="37">
        <v>2000</v>
      </c>
      <c r="F1268" s="37" t="s">
        <v>2</v>
      </c>
      <c r="G1268" s="37">
        <v>2000</v>
      </c>
      <c r="H1268" s="39">
        <v>1</v>
      </c>
      <c r="I1268" s="37">
        <v>10000</v>
      </c>
      <c r="J1268" s="61">
        <v>0.2</v>
      </c>
    </row>
    <row r="1269" spans="1:10" x14ac:dyDescent="0.3">
      <c r="A1269" s="37">
        <v>7732308</v>
      </c>
      <c r="B1269" s="37" t="s">
        <v>3372</v>
      </c>
      <c r="C1269" s="37" t="s">
        <v>71</v>
      </c>
      <c r="D1269" s="37" t="s">
        <v>4</v>
      </c>
      <c r="E1269" s="37">
        <v>600</v>
      </c>
      <c r="F1269" s="37" t="s">
        <v>2</v>
      </c>
      <c r="G1269" s="37">
        <v>1200</v>
      </c>
      <c r="H1269" s="39">
        <v>0.5</v>
      </c>
      <c r="I1269" s="37">
        <v>1200</v>
      </c>
      <c r="J1269" s="61">
        <v>0.5</v>
      </c>
    </row>
    <row r="1270" spans="1:10" x14ac:dyDescent="0.3">
      <c r="A1270" s="37">
        <v>7732753</v>
      </c>
      <c r="B1270" s="37" t="s">
        <v>3373</v>
      </c>
      <c r="C1270" s="37" t="s">
        <v>3</v>
      </c>
      <c r="D1270" s="37" t="s">
        <v>4</v>
      </c>
      <c r="E1270" s="37">
        <v>500</v>
      </c>
      <c r="F1270" s="37" t="s">
        <v>2</v>
      </c>
      <c r="G1270" s="37">
        <v>1000</v>
      </c>
      <c r="H1270" s="39">
        <v>0.5</v>
      </c>
      <c r="I1270" s="37">
        <v>1500</v>
      </c>
      <c r="J1270" s="61">
        <v>0.33333333333333331</v>
      </c>
    </row>
    <row r="1271" spans="1:10" x14ac:dyDescent="0.3">
      <c r="A1271" s="37">
        <v>7732761</v>
      </c>
      <c r="B1271" s="37" t="s">
        <v>3373</v>
      </c>
      <c r="C1271" s="37" t="s">
        <v>3</v>
      </c>
      <c r="D1271" s="37" t="s">
        <v>4</v>
      </c>
      <c r="E1271" s="37">
        <v>1000</v>
      </c>
      <c r="F1271" s="37" t="s">
        <v>2</v>
      </c>
      <c r="G1271" s="37">
        <v>1000</v>
      </c>
      <c r="H1271" s="39">
        <v>1</v>
      </c>
      <c r="I1271" s="37">
        <v>1500</v>
      </c>
      <c r="J1271" s="61">
        <v>0.66666666666666663</v>
      </c>
    </row>
    <row r="1272" spans="1:10" x14ac:dyDescent="0.3">
      <c r="A1272" s="37">
        <v>7734049</v>
      </c>
      <c r="B1272" s="37" t="s">
        <v>3374</v>
      </c>
      <c r="C1272" s="37" t="s">
        <v>14</v>
      </c>
      <c r="D1272" s="37" t="s">
        <v>4</v>
      </c>
      <c r="E1272" s="53">
        <v>3000</v>
      </c>
      <c r="F1272" s="37" t="s">
        <v>2</v>
      </c>
      <c r="G1272" s="37">
        <v>3600</v>
      </c>
      <c r="H1272" s="56">
        <v>0.83333330000000005</v>
      </c>
      <c r="I1272" s="60">
        <v>15000</v>
      </c>
      <c r="J1272" s="61">
        <f>E1272/I1272</f>
        <v>0.2</v>
      </c>
    </row>
  </sheetData>
  <autoFilter ref="A1:J1272">
    <sortState ref="A2:J1243">
      <sortCondition ref="A1:A1233"/>
    </sortState>
  </autoFilter>
  <sortState ref="A6:J1291">
    <sortCondition ref="A1"/>
  </sortState>
  <conditionalFormatting sqref="A1:A1048576">
    <cfRule type="duplicateValues" dxfId="487"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15"/>
  <sheetViews>
    <sheetView workbookViewId="0">
      <pane ySplit="1" topLeftCell="A527" activePane="bottomLeft" state="frozen"/>
      <selection activeCell="C1" sqref="C1"/>
      <selection pane="bottomLeft" activeCell="J9" sqref="J9"/>
    </sheetView>
  </sheetViews>
  <sheetFormatPr defaultRowHeight="14.4" x14ac:dyDescent="0.3"/>
  <cols>
    <col min="1" max="1" width="15" style="44" customWidth="1"/>
    <col min="2" max="2" width="31.33203125" style="22" customWidth="1"/>
    <col min="3" max="4" width="9.6640625" style="24" customWidth="1"/>
    <col min="5" max="5" width="9.6640625" style="22" customWidth="1"/>
    <col min="6" max="6" width="9.6640625" style="23" customWidth="1"/>
    <col min="7" max="7" width="9.6640625" style="22" customWidth="1"/>
    <col min="8" max="8" width="9.6640625" style="24" customWidth="1"/>
    <col min="9" max="9" width="9.6640625" style="22" customWidth="1"/>
    <col min="10" max="10" width="16.109375" style="44" bestFit="1" customWidth="1"/>
    <col min="11" max="11" width="35.88671875" style="22" customWidth="1"/>
    <col min="12" max="12" width="8.88671875" style="22"/>
    <col min="13" max="13" width="15.5546875" style="22" customWidth="1"/>
    <col min="14" max="253" width="8.88671875" style="22"/>
    <col min="254" max="254" width="120.6640625" style="22" bestFit="1" customWidth="1"/>
    <col min="255" max="255" width="19.44140625" style="22" bestFit="1" customWidth="1"/>
    <col min="256" max="256" width="19.6640625" style="22" bestFit="1" customWidth="1"/>
    <col min="257" max="257" width="11.6640625" style="22" customWidth="1"/>
    <col min="258" max="258" width="10.88671875" style="22" customWidth="1"/>
    <col min="259" max="259" width="9.6640625" style="22" bestFit="1" customWidth="1"/>
    <col min="260" max="260" width="15" style="22" bestFit="1" customWidth="1"/>
    <col min="261" max="261" width="17.6640625" style="22" customWidth="1"/>
    <col min="262" max="264" width="8.88671875" style="22"/>
    <col min="265" max="265" width="16" style="22" customWidth="1"/>
    <col min="266" max="266" width="8.88671875" style="22"/>
    <col min="267" max="267" width="45.33203125" style="22" customWidth="1"/>
    <col min="268" max="509" width="8.88671875" style="22"/>
    <col min="510" max="510" width="120.6640625" style="22" bestFit="1" customWidth="1"/>
    <col min="511" max="511" width="19.44140625" style="22" bestFit="1" customWidth="1"/>
    <col min="512" max="512" width="19.6640625" style="22" bestFit="1" customWidth="1"/>
    <col min="513" max="513" width="11.6640625" style="22" customWidth="1"/>
    <col min="514" max="514" width="10.88671875" style="22" customWidth="1"/>
    <col min="515" max="515" width="9.6640625" style="22" bestFit="1" customWidth="1"/>
    <col min="516" max="516" width="15" style="22" bestFit="1" customWidth="1"/>
    <col min="517" max="517" width="17.6640625" style="22" customWidth="1"/>
    <col min="518" max="520" width="8.88671875" style="22"/>
    <col min="521" max="521" width="16" style="22" customWidth="1"/>
    <col min="522" max="522" width="8.88671875" style="22"/>
    <col min="523" max="523" width="45.33203125" style="22" customWidth="1"/>
    <col min="524" max="765" width="8.88671875" style="22"/>
    <col min="766" max="766" width="120.6640625" style="22" bestFit="1" customWidth="1"/>
    <col min="767" max="767" width="19.44140625" style="22" bestFit="1" customWidth="1"/>
    <col min="768" max="768" width="19.6640625" style="22" bestFit="1" customWidth="1"/>
    <col min="769" max="769" width="11.6640625" style="22" customWidth="1"/>
    <col min="770" max="770" width="10.88671875" style="22" customWidth="1"/>
    <col min="771" max="771" width="9.6640625" style="22" bestFit="1" customWidth="1"/>
    <col min="772" max="772" width="15" style="22" bestFit="1" customWidth="1"/>
    <col min="773" max="773" width="17.6640625" style="22" customWidth="1"/>
    <col min="774" max="776" width="8.88671875" style="22"/>
    <col min="777" max="777" width="16" style="22" customWidth="1"/>
    <col min="778" max="778" width="8.88671875" style="22"/>
    <col min="779" max="779" width="45.33203125" style="22" customWidth="1"/>
    <col min="780" max="1021" width="8.88671875" style="22"/>
    <col min="1022" max="1022" width="120.6640625" style="22" bestFit="1" customWidth="1"/>
    <col min="1023" max="1023" width="19.44140625" style="22" bestFit="1" customWidth="1"/>
    <col min="1024" max="1024" width="19.6640625" style="22" bestFit="1" customWidth="1"/>
    <col min="1025" max="1025" width="11.6640625" style="22" customWidth="1"/>
    <col min="1026" max="1026" width="10.88671875" style="22" customWidth="1"/>
    <col min="1027" max="1027" width="9.6640625" style="22" bestFit="1" customWidth="1"/>
    <col min="1028" max="1028" width="15" style="22" bestFit="1" customWidth="1"/>
    <col min="1029" max="1029" width="17.6640625" style="22" customWidth="1"/>
    <col min="1030" max="1032" width="8.88671875" style="22"/>
    <col min="1033" max="1033" width="16" style="22" customWidth="1"/>
    <col min="1034" max="1034" width="8.88671875" style="22"/>
    <col min="1035" max="1035" width="45.33203125" style="22" customWidth="1"/>
    <col min="1036" max="1277" width="8.88671875" style="22"/>
    <col min="1278" max="1278" width="120.6640625" style="22" bestFit="1" customWidth="1"/>
    <col min="1279" max="1279" width="19.44140625" style="22" bestFit="1" customWidth="1"/>
    <col min="1280" max="1280" width="19.6640625" style="22" bestFit="1" customWidth="1"/>
    <col min="1281" max="1281" width="11.6640625" style="22" customWidth="1"/>
    <col min="1282" max="1282" width="10.88671875" style="22" customWidth="1"/>
    <col min="1283" max="1283" width="9.6640625" style="22" bestFit="1" customWidth="1"/>
    <col min="1284" max="1284" width="15" style="22" bestFit="1" customWidth="1"/>
    <col min="1285" max="1285" width="17.6640625" style="22" customWidth="1"/>
    <col min="1286" max="1288" width="8.88671875" style="22"/>
    <col min="1289" max="1289" width="16" style="22" customWidth="1"/>
    <col min="1290" max="1290" width="8.88671875" style="22"/>
    <col min="1291" max="1291" width="45.33203125" style="22" customWidth="1"/>
    <col min="1292" max="1533" width="8.88671875" style="22"/>
    <col min="1534" max="1534" width="120.6640625" style="22" bestFit="1" customWidth="1"/>
    <col min="1535" max="1535" width="19.44140625" style="22" bestFit="1" customWidth="1"/>
    <col min="1536" max="1536" width="19.6640625" style="22" bestFit="1" customWidth="1"/>
    <col min="1537" max="1537" width="11.6640625" style="22" customWidth="1"/>
    <col min="1538" max="1538" width="10.88671875" style="22" customWidth="1"/>
    <col min="1539" max="1539" width="9.6640625" style="22" bestFit="1" customWidth="1"/>
    <col min="1540" max="1540" width="15" style="22" bestFit="1" customWidth="1"/>
    <col min="1541" max="1541" width="17.6640625" style="22" customWidth="1"/>
    <col min="1542" max="1544" width="8.88671875" style="22"/>
    <col min="1545" max="1545" width="16" style="22" customWidth="1"/>
    <col min="1546" max="1546" width="8.88671875" style="22"/>
    <col min="1547" max="1547" width="45.33203125" style="22" customWidth="1"/>
    <col min="1548" max="1789" width="8.88671875" style="22"/>
    <col min="1790" max="1790" width="120.6640625" style="22" bestFit="1" customWidth="1"/>
    <col min="1791" max="1791" width="19.44140625" style="22" bestFit="1" customWidth="1"/>
    <col min="1792" max="1792" width="19.6640625" style="22" bestFit="1" customWidth="1"/>
    <col min="1793" max="1793" width="11.6640625" style="22" customWidth="1"/>
    <col min="1794" max="1794" width="10.88671875" style="22" customWidth="1"/>
    <col min="1795" max="1795" width="9.6640625" style="22" bestFit="1" customWidth="1"/>
    <col min="1796" max="1796" width="15" style="22" bestFit="1" customWidth="1"/>
    <col min="1797" max="1797" width="17.6640625" style="22" customWidth="1"/>
    <col min="1798" max="1800" width="8.88671875" style="22"/>
    <col min="1801" max="1801" width="16" style="22" customWidth="1"/>
    <col min="1802" max="1802" width="8.88671875" style="22"/>
    <col min="1803" max="1803" width="45.33203125" style="22" customWidth="1"/>
    <col min="1804" max="2045" width="8.88671875" style="22"/>
    <col min="2046" max="2046" width="120.6640625" style="22" bestFit="1" customWidth="1"/>
    <col min="2047" max="2047" width="19.44140625" style="22" bestFit="1" customWidth="1"/>
    <col min="2048" max="2048" width="19.6640625" style="22" bestFit="1" customWidth="1"/>
    <col min="2049" max="2049" width="11.6640625" style="22" customWidth="1"/>
    <col min="2050" max="2050" width="10.88671875" style="22" customWidth="1"/>
    <col min="2051" max="2051" width="9.6640625" style="22" bestFit="1" customWidth="1"/>
    <col min="2052" max="2052" width="15" style="22" bestFit="1" customWidth="1"/>
    <col min="2053" max="2053" width="17.6640625" style="22" customWidth="1"/>
    <col min="2054" max="2056" width="8.88671875" style="22"/>
    <col min="2057" max="2057" width="16" style="22" customWidth="1"/>
    <col min="2058" max="2058" width="8.88671875" style="22"/>
    <col min="2059" max="2059" width="45.33203125" style="22" customWidth="1"/>
    <col min="2060" max="2301" width="8.88671875" style="22"/>
    <col min="2302" max="2302" width="120.6640625" style="22" bestFit="1" customWidth="1"/>
    <col min="2303" max="2303" width="19.44140625" style="22" bestFit="1" customWidth="1"/>
    <col min="2304" max="2304" width="19.6640625" style="22" bestFit="1" customWidth="1"/>
    <col min="2305" max="2305" width="11.6640625" style="22" customWidth="1"/>
    <col min="2306" max="2306" width="10.88671875" style="22" customWidth="1"/>
    <col min="2307" max="2307" width="9.6640625" style="22" bestFit="1" customWidth="1"/>
    <col min="2308" max="2308" width="15" style="22" bestFit="1" customWidth="1"/>
    <col min="2309" max="2309" width="17.6640625" style="22" customWidth="1"/>
    <col min="2310" max="2312" width="8.88671875" style="22"/>
    <col min="2313" max="2313" width="16" style="22" customWidth="1"/>
    <col min="2314" max="2314" width="8.88671875" style="22"/>
    <col min="2315" max="2315" width="45.33203125" style="22" customWidth="1"/>
    <col min="2316" max="2557" width="8.88671875" style="22"/>
    <col min="2558" max="2558" width="120.6640625" style="22" bestFit="1" customWidth="1"/>
    <col min="2559" max="2559" width="19.44140625" style="22" bestFit="1" customWidth="1"/>
    <col min="2560" max="2560" width="19.6640625" style="22" bestFit="1" customWidth="1"/>
    <col min="2561" max="2561" width="11.6640625" style="22" customWidth="1"/>
    <col min="2562" max="2562" width="10.88671875" style="22" customWidth="1"/>
    <col min="2563" max="2563" width="9.6640625" style="22" bestFit="1" customWidth="1"/>
    <col min="2564" max="2564" width="15" style="22" bestFit="1" customWidth="1"/>
    <col min="2565" max="2565" width="17.6640625" style="22" customWidth="1"/>
    <col min="2566" max="2568" width="8.88671875" style="22"/>
    <col min="2569" max="2569" width="16" style="22" customWidth="1"/>
    <col min="2570" max="2570" width="8.88671875" style="22"/>
    <col min="2571" max="2571" width="45.33203125" style="22" customWidth="1"/>
    <col min="2572" max="2813" width="8.88671875" style="22"/>
    <col min="2814" max="2814" width="120.6640625" style="22" bestFit="1" customWidth="1"/>
    <col min="2815" max="2815" width="19.44140625" style="22" bestFit="1" customWidth="1"/>
    <col min="2816" max="2816" width="19.6640625" style="22" bestFit="1" customWidth="1"/>
    <col min="2817" max="2817" width="11.6640625" style="22" customWidth="1"/>
    <col min="2818" max="2818" width="10.88671875" style="22" customWidth="1"/>
    <col min="2819" max="2819" width="9.6640625" style="22" bestFit="1" customWidth="1"/>
    <col min="2820" max="2820" width="15" style="22" bestFit="1" customWidth="1"/>
    <col min="2821" max="2821" width="17.6640625" style="22" customWidth="1"/>
    <col min="2822" max="2824" width="8.88671875" style="22"/>
    <col min="2825" max="2825" width="16" style="22" customWidth="1"/>
    <col min="2826" max="2826" width="8.88671875" style="22"/>
    <col min="2827" max="2827" width="45.33203125" style="22" customWidth="1"/>
    <col min="2828" max="3069" width="8.88671875" style="22"/>
    <col min="3070" max="3070" width="120.6640625" style="22" bestFit="1" customWidth="1"/>
    <col min="3071" max="3071" width="19.44140625" style="22" bestFit="1" customWidth="1"/>
    <col min="3072" max="3072" width="19.6640625" style="22" bestFit="1" customWidth="1"/>
    <col min="3073" max="3073" width="11.6640625" style="22" customWidth="1"/>
    <col min="3074" max="3074" width="10.88671875" style="22" customWidth="1"/>
    <col min="3075" max="3075" width="9.6640625" style="22" bestFit="1" customWidth="1"/>
    <col min="3076" max="3076" width="15" style="22" bestFit="1" customWidth="1"/>
    <col min="3077" max="3077" width="17.6640625" style="22" customWidth="1"/>
    <col min="3078" max="3080" width="8.88671875" style="22"/>
    <col min="3081" max="3081" width="16" style="22" customWidth="1"/>
    <col min="3082" max="3082" width="8.88671875" style="22"/>
    <col min="3083" max="3083" width="45.33203125" style="22" customWidth="1"/>
    <col min="3084" max="3325" width="8.88671875" style="22"/>
    <col min="3326" max="3326" width="120.6640625" style="22" bestFit="1" customWidth="1"/>
    <col min="3327" max="3327" width="19.44140625" style="22" bestFit="1" customWidth="1"/>
    <col min="3328" max="3328" width="19.6640625" style="22" bestFit="1" customWidth="1"/>
    <col min="3329" max="3329" width="11.6640625" style="22" customWidth="1"/>
    <col min="3330" max="3330" width="10.88671875" style="22" customWidth="1"/>
    <col min="3331" max="3331" width="9.6640625" style="22" bestFit="1" customWidth="1"/>
    <col min="3332" max="3332" width="15" style="22" bestFit="1" customWidth="1"/>
    <col min="3333" max="3333" width="17.6640625" style="22" customWidth="1"/>
    <col min="3334" max="3336" width="8.88671875" style="22"/>
    <col min="3337" max="3337" width="16" style="22" customWidth="1"/>
    <col min="3338" max="3338" width="8.88671875" style="22"/>
    <col min="3339" max="3339" width="45.33203125" style="22" customWidth="1"/>
    <col min="3340" max="3581" width="8.88671875" style="22"/>
    <col min="3582" max="3582" width="120.6640625" style="22" bestFit="1" customWidth="1"/>
    <col min="3583" max="3583" width="19.44140625" style="22" bestFit="1" customWidth="1"/>
    <col min="3584" max="3584" width="19.6640625" style="22" bestFit="1" customWidth="1"/>
    <col min="3585" max="3585" width="11.6640625" style="22" customWidth="1"/>
    <col min="3586" max="3586" width="10.88671875" style="22" customWidth="1"/>
    <col min="3587" max="3587" width="9.6640625" style="22" bestFit="1" customWidth="1"/>
    <col min="3588" max="3588" width="15" style="22" bestFit="1" customWidth="1"/>
    <col min="3589" max="3589" width="17.6640625" style="22" customWidth="1"/>
    <col min="3590" max="3592" width="8.88671875" style="22"/>
    <col min="3593" max="3593" width="16" style="22" customWidth="1"/>
    <col min="3594" max="3594" width="8.88671875" style="22"/>
    <col min="3595" max="3595" width="45.33203125" style="22" customWidth="1"/>
    <col min="3596" max="3837" width="8.88671875" style="22"/>
    <col min="3838" max="3838" width="120.6640625" style="22" bestFit="1" customWidth="1"/>
    <col min="3839" max="3839" width="19.44140625" style="22" bestFit="1" customWidth="1"/>
    <col min="3840" max="3840" width="19.6640625" style="22" bestFit="1" customWidth="1"/>
    <col min="3841" max="3841" width="11.6640625" style="22" customWidth="1"/>
    <col min="3842" max="3842" width="10.88671875" style="22" customWidth="1"/>
    <col min="3843" max="3843" width="9.6640625" style="22" bestFit="1" customWidth="1"/>
    <col min="3844" max="3844" width="15" style="22" bestFit="1" customWidth="1"/>
    <col min="3845" max="3845" width="17.6640625" style="22" customWidth="1"/>
    <col min="3846" max="3848" width="8.88671875" style="22"/>
    <col min="3849" max="3849" width="16" style="22" customWidth="1"/>
    <col min="3850" max="3850" width="8.88671875" style="22"/>
    <col min="3851" max="3851" width="45.33203125" style="22" customWidth="1"/>
    <col min="3852" max="4093" width="8.88671875" style="22"/>
    <col min="4094" max="4094" width="120.6640625" style="22" bestFit="1" customWidth="1"/>
    <col min="4095" max="4095" width="19.44140625" style="22" bestFit="1" customWidth="1"/>
    <col min="4096" max="4096" width="19.6640625" style="22" bestFit="1" customWidth="1"/>
    <col min="4097" max="4097" width="11.6640625" style="22" customWidth="1"/>
    <col min="4098" max="4098" width="10.88671875" style="22" customWidth="1"/>
    <col min="4099" max="4099" width="9.6640625" style="22" bestFit="1" customWidth="1"/>
    <col min="4100" max="4100" width="15" style="22" bestFit="1" customWidth="1"/>
    <col min="4101" max="4101" width="17.6640625" style="22" customWidth="1"/>
    <col min="4102" max="4104" width="8.88671875" style="22"/>
    <col min="4105" max="4105" width="16" style="22" customWidth="1"/>
    <col min="4106" max="4106" width="8.88671875" style="22"/>
    <col min="4107" max="4107" width="45.33203125" style="22" customWidth="1"/>
    <col min="4108" max="4349" width="8.88671875" style="22"/>
    <col min="4350" max="4350" width="120.6640625" style="22" bestFit="1" customWidth="1"/>
    <col min="4351" max="4351" width="19.44140625" style="22" bestFit="1" customWidth="1"/>
    <col min="4352" max="4352" width="19.6640625" style="22" bestFit="1" customWidth="1"/>
    <col min="4353" max="4353" width="11.6640625" style="22" customWidth="1"/>
    <col min="4354" max="4354" width="10.88671875" style="22" customWidth="1"/>
    <col min="4355" max="4355" width="9.6640625" style="22" bestFit="1" customWidth="1"/>
    <col min="4356" max="4356" width="15" style="22" bestFit="1" customWidth="1"/>
    <col min="4357" max="4357" width="17.6640625" style="22" customWidth="1"/>
    <col min="4358" max="4360" width="8.88671875" style="22"/>
    <col min="4361" max="4361" width="16" style="22" customWidth="1"/>
    <col min="4362" max="4362" width="8.88671875" style="22"/>
    <col min="4363" max="4363" width="45.33203125" style="22" customWidth="1"/>
    <col min="4364" max="4605" width="8.88671875" style="22"/>
    <col min="4606" max="4606" width="120.6640625" style="22" bestFit="1" customWidth="1"/>
    <col min="4607" max="4607" width="19.44140625" style="22" bestFit="1" customWidth="1"/>
    <col min="4608" max="4608" width="19.6640625" style="22" bestFit="1" customWidth="1"/>
    <col min="4609" max="4609" width="11.6640625" style="22" customWidth="1"/>
    <col min="4610" max="4610" width="10.88671875" style="22" customWidth="1"/>
    <col min="4611" max="4611" width="9.6640625" style="22" bestFit="1" customWidth="1"/>
    <col min="4612" max="4612" width="15" style="22" bestFit="1" customWidth="1"/>
    <col min="4613" max="4613" width="17.6640625" style="22" customWidth="1"/>
    <col min="4614" max="4616" width="8.88671875" style="22"/>
    <col min="4617" max="4617" width="16" style="22" customWidth="1"/>
    <col min="4618" max="4618" width="8.88671875" style="22"/>
    <col min="4619" max="4619" width="45.33203125" style="22" customWidth="1"/>
    <col min="4620" max="4861" width="8.88671875" style="22"/>
    <col min="4862" max="4862" width="120.6640625" style="22" bestFit="1" customWidth="1"/>
    <col min="4863" max="4863" width="19.44140625" style="22" bestFit="1" customWidth="1"/>
    <col min="4864" max="4864" width="19.6640625" style="22" bestFit="1" customWidth="1"/>
    <col min="4865" max="4865" width="11.6640625" style="22" customWidth="1"/>
    <col min="4866" max="4866" width="10.88671875" style="22" customWidth="1"/>
    <col min="4867" max="4867" width="9.6640625" style="22" bestFit="1" customWidth="1"/>
    <col min="4868" max="4868" width="15" style="22" bestFit="1" customWidth="1"/>
    <col min="4869" max="4869" width="17.6640625" style="22" customWidth="1"/>
    <col min="4870" max="4872" width="8.88671875" style="22"/>
    <col min="4873" max="4873" width="16" style="22" customWidth="1"/>
    <col min="4874" max="4874" width="8.88671875" style="22"/>
    <col min="4875" max="4875" width="45.33203125" style="22" customWidth="1"/>
    <col min="4876" max="5117" width="8.88671875" style="22"/>
    <col min="5118" max="5118" width="120.6640625" style="22" bestFit="1" customWidth="1"/>
    <col min="5119" max="5119" width="19.44140625" style="22" bestFit="1" customWidth="1"/>
    <col min="5120" max="5120" width="19.6640625" style="22" bestFit="1" customWidth="1"/>
    <col min="5121" max="5121" width="11.6640625" style="22" customWidth="1"/>
    <col min="5122" max="5122" width="10.88671875" style="22" customWidth="1"/>
    <col min="5123" max="5123" width="9.6640625" style="22" bestFit="1" customWidth="1"/>
    <col min="5124" max="5124" width="15" style="22" bestFit="1" customWidth="1"/>
    <col min="5125" max="5125" width="17.6640625" style="22" customWidth="1"/>
    <col min="5126" max="5128" width="8.88671875" style="22"/>
    <col min="5129" max="5129" width="16" style="22" customWidth="1"/>
    <col min="5130" max="5130" width="8.88671875" style="22"/>
    <col min="5131" max="5131" width="45.33203125" style="22" customWidth="1"/>
    <col min="5132" max="5373" width="8.88671875" style="22"/>
    <col min="5374" max="5374" width="120.6640625" style="22" bestFit="1" customWidth="1"/>
    <col min="5375" max="5375" width="19.44140625" style="22" bestFit="1" customWidth="1"/>
    <col min="5376" max="5376" width="19.6640625" style="22" bestFit="1" customWidth="1"/>
    <col min="5377" max="5377" width="11.6640625" style="22" customWidth="1"/>
    <col min="5378" max="5378" width="10.88671875" style="22" customWidth="1"/>
    <col min="5379" max="5379" width="9.6640625" style="22" bestFit="1" customWidth="1"/>
    <col min="5380" max="5380" width="15" style="22" bestFit="1" customWidth="1"/>
    <col min="5381" max="5381" width="17.6640625" style="22" customWidth="1"/>
    <col min="5382" max="5384" width="8.88671875" style="22"/>
    <col min="5385" max="5385" width="16" style="22" customWidth="1"/>
    <col min="5386" max="5386" width="8.88671875" style="22"/>
    <col min="5387" max="5387" width="45.33203125" style="22" customWidth="1"/>
    <col min="5388" max="5629" width="8.88671875" style="22"/>
    <col min="5630" max="5630" width="120.6640625" style="22" bestFit="1" customWidth="1"/>
    <col min="5631" max="5631" width="19.44140625" style="22" bestFit="1" customWidth="1"/>
    <col min="5632" max="5632" width="19.6640625" style="22" bestFit="1" customWidth="1"/>
    <col min="5633" max="5633" width="11.6640625" style="22" customWidth="1"/>
    <col min="5634" max="5634" width="10.88671875" style="22" customWidth="1"/>
    <col min="5635" max="5635" width="9.6640625" style="22" bestFit="1" customWidth="1"/>
    <col min="5636" max="5636" width="15" style="22" bestFit="1" customWidth="1"/>
    <col min="5637" max="5637" width="17.6640625" style="22" customWidth="1"/>
    <col min="5638" max="5640" width="8.88671875" style="22"/>
    <col min="5641" max="5641" width="16" style="22" customWidth="1"/>
    <col min="5642" max="5642" width="8.88671875" style="22"/>
    <col min="5643" max="5643" width="45.33203125" style="22" customWidth="1"/>
    <col min="5644" max="5885" width="8.88671875" style="22"/>
    <col min="5886" max="5886" width="120.6640625" style="22" bestFit="1" customWidth="1"/>
    <col min="5887" max="5887" width="19.44140625" style="22" bestFit="1" customWidth="1"/>
    <col min="5888" max="5888" width="19.6640625" style="22" bestFit="1" customWidth="1"/>
    <col min="5889" max="5889" width="11.6640625" style="22" customWidth="1"/>
    <col min="5890" max="5890" width="10.88671875" style="22" customWidth="1"/>
    <col min="5891" max="5891" width="9.6640625" style="22" bestFit="1" customWidth="1"/>
    <col min="5892" max="5892" width="15" style="22" bestFit="1" customWidth="1"/>
    <col min="5893" max="5893" width="17.6640625" style="22" customWidth="1"/>
    <col min="5894" max="5896" width="8.88671875" style="22"/>
    <col min="5897" max="5897" width="16" style="22" customWidth="1"/>
    <col min="5898" max="5898" width="8.88671875" style="22"/>
    <col min="5899" max="5899" width="45.33203125" style="22" customWidth="1"/>
    <col min="5900" max="6141" width="8.88671875" style="22"/>
    <col min="6142" max="6142" width="120.6640625" style="22" bestFit="1" customWidth="1"/>
    <col min="6143" max="6143" width="19.44140625" style="22" bestFit="1" customWidth="1"/>
    <col min="6144" max="6144" width="19.6640625" style="22" bestFit="1" customWidth="1"/>
    <col min="6145" max="6145" width="11.6640625" style="22" customWidth="1"/>
    <col min="6146" max="6146" width="10.88671875" style="22" customWidth="1"/>
    <col min="6147" max="6147" width="9.6640625" style="22" bestFit="1" customWidth="1"/>
    <col min="6148" max="6148" width="15" style="22" bestFit="1" customWidth="1"/>
    <col min="6149" max="6149" width="17.6640625" style="22" customWidth="1"/>
    <col min="6150" max="6152" width="8.88671875" style="22"/>
    <col min="6153" max="6153" width="16" style="22" customWidth="1"/>
    <col min="6154" max="6154" width="8.88671875" style="22"/>
    <col min="6155" max="6155" width="45.33203125" style="22" customWidth="1"/>
    <col min="6156" max="6397" width="8.88671875" style="22"/>
    <col min="6398" max="6398" width="120.6640625" style="22" bestFit="1" customWidth="1"/>
    <col min="6399" max="6399" width="19.44140625" style="22" bestFit="1" customWidth="1"/>
    <col min="6400" max="6400" width="19.6640625" style="22" bestFit="1" customWidth="1"/>
    <col min="6401" max="6401" width="11.6640625" style="22" customWidth="1"/>
    <col min="6402" max="6402" width="10.88671875" style="22" customWidth="1"/>
    <col min="6403" max="6403" width="9.6640625" style="22" bestFit="1" customWidth="1"/>
    <col min="6404" max="6404" width="15" style="22" bestFit="1" customWidth="1"/>
    <col min="6405" max="6405" width="17.6640625" style="22" customWidth="1"/>
    <col min="6406" max="6408" width="8.88671875" style="22"/>
    <col min="6409" max="6409" width="16" style="22" customWidth="1"/>
    <col min="6410" max="6410" width="8.88671875" style="22"/>
    <col min="6411" max="6411" width="45.33203125" style="22" customWidth="1"/>
    <col min="6412" max="6653" width="8.88671875" style="22"/>
    <col min="6654" max="6654" width="120.6640625" style="22" bestFit="1" customWidth="1"/>
    <col min="6655" max="6655" width="19.44140625" style="22" bestFit="1" customWidth="1"/>
    <col min="6656" max="6656" width="19.6640625" style="22" bestFit="1" customWidth="1"/>
    <col min="6657" max="6657" width="11.6640625" style="22" customWidth="1"/>
    <col min="6658" max="6658" width="10.88671875" style="22" customWidth="1"/>
    <col min="6659" max="6659" width="9.6640625" style="22" bestFit="1" customWidth="1"/>
    <col min="6660" max="6660" width="15" style="22" bestFit="1" customWidth="1"/>
    <col min="6661" max="6661" width="17.6640625" style="22" customWidth="1"/>
    <col min="6662" max="6664" width="8.88671875" style="22"/>
    <col min="6665" max="6665" width="16" style="22" customWidth="1"/>
    <col min="6666" max="6666" width="8.88671875" style="22"/>
    <col min="6667" max="6667" width="45.33203125" style="22" customWidth="1"/>
    <col min="6668" max="6909" width="8.88671875" style="22"/>
    <col min="6910" max="6910" width="120.6640625" style="22" bestFit="1" customWidth="1"/>
    <col min="6911" max="6911" width="19.44140625" style="22" bestFit="1" customWidth="1"/>
    <col min="6912" max="6912" width="19.6640625" style="22" bestFit="1" customWidth="1"/>
    <col min="6913" max="6913" width="11.6640625" style="22" customWidth="1"/>
    <col min="6914" max="6914" width="10.88671875" style="22" customWidth="1"/>
    <col min="6915" max="6915" width="9.6640625" style="22" bestFit="1" customWidth="1"/>
    <col min="6916" max="6916" width="15" style="22" bestFit="1" customWidth="1"/>
    <col min="6917" max="6917" width="17.6640625" style="22" customWidth="1"/>
    <col min="6918" max="6920" width="8.88671875" style="22"/>
    <col min="6921" max="6921" width="16" style="22" customWidth="1"/>
    <col min="6922" max="6922" width="8.88671875" style="22"/>
    <col min="6923" max="6923" width="45.33203125" style="22" customWidth="1"/>
    <col min="6924" max="7165" width="8.88671875" style="22"/>
    <col min="7166" max="7166" width="120.6640625" style="22" bestFit="1" customWidth="1"/>
    <col min="7167" max="7167" width="19.44140625" style="22" bestFit="1" customWidth="1"/>
    <col min="7168" max="7168" width="19.6640625" style="22" bestFit="1" customWidth="1"/>
    <col min="7169" max="7169" width="11.6640625" style="22" customWidth="1"/>
    <col min="7170" max="7170" width="10.88671875" style="22" customWidth="1"/>
    <col min="7171" max="7171" width="9.6640625" style="22" bestFit="1" customWidth="1"/>
    <col min="7172" max="7172" width="15" style="22" bestFit="1" customWidth="1"/>
    <col min="7173" max="7173" width="17.6640625" style="22" customWidth="1"/>
    <col min="7174" max="7176" width="8.88671875" style="22"/>
    <col min="7177" max="7177" width="16" style="22" customWidth="1"/>
    <col min="7178" max="7178" width="8.88671875" style="22"/>
    <col min="7179" max="7179" width="45.33203125" style="22" customWidth="1"/>
    <col min="7180" max="7421" width="8.88671875" style="22"/>
    <col min="7422" max="7422" width="120.6640625" style="22" bestFit="1" customWidth="1"/>
    <col min="7423" max="7423" width="19.44140625" style="22" bestFit="1" customWidth="1"/>
    <col min="7424" max="7424" width="19.6640625" style="22" bestFit="1" customWidth="1"/>
    <col min="7425" max="7425" width="11.6640625" style="22" customWidth="1"/>
    <col min="7426" max="7426" width="10.88671875" style="22" customWidth="1"/>
    <col min="7427" max="7427" width="9.6640625" style="22" bestFit="1" customWidth="1"/>
    <col min="7428" max="7428" width="15" style="22" bestFit="1" customWidth="1"/>
    <col min="7429" max="7429" width="17.6640625" style="22" customWidth="1"/>
    <col min="7430" max="7432" width="8.88671875" style="22"/>
    <col min="7433" max="7433" width="16" style="22" customWidth="1"/>
    <col min="7434" max="7434" width="8.88671875" style="22"/>
    <col min="7435" max="7435" width="45.33203125" style="22" customWidth="1"/>
    <col min="7436" max="7677" width="8.88671875" style="22"/>
    <col min="7678" max="7678" width="120.6640625" style="22" bestFit="1" customWidth="1"/>
    <col min="7679" max="7679" width="19.44140625" style="22" bestFit="1" customWidth="1"/>
    <col min="7680" max="7680" width="19.6640625" style="22" bestFit="1" customWidth="1"/>
    <col min="7681" max="7681" width="11.6640625" style="22" customWidth="1"/>
    <col min="7682" max="7682" width="10.88671875" style="22" customWidth="1"/>
    <col min="7683" max="7683" width="9.6640625" style="22" bestFit="1" customWidth="1"/>
    <col min="7684" max="7684" width="15" style="22" bestFit="1" customWidth="1"/>
    <col min="7685" max="7685" width="17.6640625" style="22" customWidth="1"/>
    <col min="7686" max="7688" width="8.88671875" style="22"/>
    <col min="7689" max="7689" width="16" style="22" customWidth="1"/>
    <col min="7690" max="7690" width="8.88671875" style="22"/>
    <col min="7691" max="7691" width="45.33203125" style="22" customWidth="1"/>
    <col min="7692" max="7933" width="8.88671875" style="22"/>
    <col min="7934" max="7934" width="120.6640625" style="22" bestFit="1" customWidth="1"/>
    <col min="7935" max="7935" width="19.44140625" style="22" bestFit="1" customWidth="1"/>
    <col min="7936" max="7936" width="19.6640625" style="22" bestFit="1" customWidth="1"/>
    <col min="7937" max="7937" width="11.6640625" style="22" customWidth="1"/>
    <col min="7938" max="7938" width="10.88671875" style="22" customWidth="1"/>
    <col min="7939" max="7939" width="9.6640625" style="22" bestFit="1" customWidth="1"/>
    <col min="7940" max="7940" width="15" style="22" bestFit="1" customWidth="1"/>
    <col min="7941" max="7941" width="17.6640625" style="22" customWidth="1"/>
    <col min="7942" max="7944" width="8.88671875" style="22"/>
    <col min="7945" max="7945" width="16" style="22" customWidth="1"/>
    <col min="7946" max="7946" width="8.88671875" style="22"/>
    <col min="7947" max="7947" width="45.33203125" style="22" customWidth="1"/>
    <col min="7948" max="8189" width="8.88671875" style="22"/>
    <col min="8190" max="8190" width="120.6640625" style="22" bestFit="1" customWidth="1"/>
    <col min="8191" max="8191" width="19.44140625" style="22" bestFit="1" customWidth="1"/>
    <col min="8192" max="8192" width="19.6640625" style="22" bestFit="1" customWidth="1"/>
    <col min="8193" max="8193" width="11.6640625" style="22" customWidth="1"/>
    <col min="8194" max="8194" width="10.88671875" style="22" customWidth="1"/>
    <col min="8195" max="8195" width="9.6640625" style="22" bestFit="1" customWidth="1"/>
    <col min="8196" max="8196" width="15" style="22" bestFit="1" customWidth="1"/>
    <col min="8197" max="8197" width="17.6640625" style="22" customWidth="1"/>
    <col min="8198" max="8200" width="8.88671875" style="22"/>
    <col min="8201" max="8201" width="16" style="22" customWidth="1"/>
    <col min="8202" max="8202" width="8.88671875" style="22"/>
    <col min="8203" max="8203" width="45.33203125" style="22" customWidth="1"/>
    <col min="8204" max="8445" width="8.88671875" style="22"/>
    <col min="8446" max="8446" width="120.6640625" style="22" bestFit="1" customWidth="1"/>
    <col min="8447" max="8447" width="19.44140625" style="22" bestFit="1" customWidth="1"/>
    <col min="8448" max="8448" width="19.6640625" style="22" bestFit="1" customWidth="1"/>
    <col min="8449" max="8449" width="11.6640625" style="22" customWidth="1"/>
    <col min="8450" max="8450" width="10.88671875" style="22" customWidth="1"/>
    <col min="8451" max="8451" width="9.6640625" style="22" bestFit="1" customWidth="1"/>
    <col min="8452" max="8452" width="15" style="22" bestFit="1" customWidth="1"/>
    <col min="8453" max="8453" width="17.6640625" style="22" customWidth="1"/>
    <col min="8454" max="8456" width="8.88671875" style="22"/>
    <col min="8457" max="8457" width="16" style="22" customWidth="1"/>
    <col min="8458" max="8458" width="8.88671875" style="22"/>
    <col min="8459" max="8459" width="45.33203125" style="22" customWidth="1"/>
    <col min="8460" max="8701" width="8.88671875" style="22"/>
    <col min="8702" max="8702" width="120.6640625" style="22" bestFit="1" customWidth="1"/>
    <col min="8703" max="8703" width="19.44140625" style="22" bestFit="1" customWidth="1"/>
    <col min="8704" max="8704" width="19.6640625" style="22" bestFit="1" customWidth="1"/>
    <col min="8705" max="8705" width="11.6640625" style="22" customWidth="1"/>
    <col min="8706" max="8706" width="10.88671875" style="22" customWidth="1"/>
    <col min="8707" max="8707" width="9.6640625" style="22" bestFit="1" customWidth="1"/>
    <col min="8708" max="8708" width="15" style="22" bestFit="1" customWidth="1"/>
    <col min="8709" max="8709" width="17.6640625" style="22" customWidth="1"/>
    <col min="8710" max="8712" width="8.88671875" style="22"/>
    <col min="8713" max="8713" width="16" style="22" customWidth="1"/>
    <col min="8714" max="8714" width="8.88671875" style="22"/>
    <col min="8715" max="8715" width="45.33203125" style="22" customWidth="1"/>
    <col min="8716" max="8957" width="8.88671875" style="22"/>
    <col min="8958" max="8958" width="120.6640625" style="22" bestFit="1" customWidth="1"/>
    <col min="8959" max="8959" width="19.44140625" style="22" bestFit="1" customWidth="1"/>
    <col min="8960" max="8960" width="19.6640625" style="22" bestFit="1" customWidth="1"/>
    <col min="8961" max="8961" width="11.6640625" style="22" customWidth="1"/>
    <col min="8962" max="8962" width="10.88671875" style="22" customWidth="1"/>
    <col min="8963" max="8963" width="9.6640625" style="22" bestFit="1" customWidth="1"/>
    <col min="8964" max="8964" width="15" style="22" bestFit="1" customWidth="1"/>
    <col min="8965" max="8965" width="17.6640625" style="22" customWidth="1"/>
    <col min="8966" max="8968" width="8.88671875" style="22"/>
    <col min="8969" max="8969" width="16" style="22" customWidth="1"/>
    <col min="8970" max="8970" width="8.88671875" style="22"/>
    <col min="8971" max="8971" width="45.33203125" style="22" customWidth="1"/>
    <col min="8972" max="9213" width="8.88671875" style="22"/>
    <col min="9214" max="9214" width="120.6640625" style="22" bestFit="1" customWidth="1"/>
    <col min="9215" max="9215" width="19.44140625" style="22" bestFit="1" customWidth="1"/>
    <col min="9216" max="9216" width="19.6640625" style="22" bestFit="1" customWidth="1"/>
    <col min="9217" max="9217" width="11.6640625" style="22" customWidth="1"/>
    <col min="9218" max="9218" width="10.88671875" style="22" customWidth="1"/>
    <col min="9219" max="9219" width="9.6640625" style="22" bestFit="1" customWidth="1"/>
    <col min="9220" max="9220" width="15" style="22" bestFit="1" customWidth="1"/>
    <col min="9221" max="9221" width="17.6640625" style="22" customWidth="1"/>
    <col min="9222" max="9224" width="8.88671875" style="22"/>
    <col min="9225" max="9225" width="16" style="22" customWidth="1"/>
    <col min="9226" max="9226" width="8.88671875" style="22"/>
    <col min="9227" max="9227" width="45.33203125" style="22" customWidth="1"/>
    <col min="9228" max="9469" width="8.88671875" style="22"/>
    <col min="9470" max="9470" width="120.6640625" style="22" bestFit="1" customWidth="1"/>
    <col min="9471" max="9471" width="19.44140625" style="22" bestFit="1" customWidth="1"/>
    <col min="9472" max="9472" width="19.6640625" style="22" bestFit="1" customWidth="1"/>
    <col min="9473" max="9473" width="11.6640625" style="22" customWidth="1"/>
    <col min="9474" max="9474" width="10.88671875" style="22" customWidth="1"/>
    <col min="9475" max="9475" width="9.6640625" style="22" bestFit="1" customWidth="1"/>
    <col min="9476" max="9476" width="15" style="22" bestFit="1" customWidth="1"/>
    <col min="9477" max="9477" width="17.6640625" style="22" customWidth="1"/>
    <col min="9478" max="9480" width="8.88671875" style="22"/>
    <col min="9481" max="9481" width="16" style="22" customWidth="1"/>
    <col min="9482" max="9482" width="8.88671875" style="22"/>
    <col min="9483" max="9483" width="45.33203125" style="22" customWidth="1"/>
    <col min="9484" max="9725" width="8.88671875" style="22"/>
    <col min="9726" max="9726" width="120.6640625" style="22" bestFit="1" customWidth="1"/>
    <col min="9727" max="9727" width="19.44140625" style="22" bestFit="1" customWidth="1"/>
    <col min="9728" max="9728" width="19.6640625" style="22" bestFit="1" customWidth="1"/>
    <col min="9729" max="9729" width="11.6640625" style="22" customWidth="1"/>
    <col min="9730" max="9730" width="10.88671875" style="22" customWidth="1"/>
    <col min="9731" max="9731" width="9.6640625" style="22" bestFit="1" customWidth="1"/>
    <col min="9732" max="9732" width="15" style="22" bestFit="1" customWidth="1"/>
    <col min="9733" max="9733" width="17.6640625" style="22" customWidth="1"/>
    <col min="9734" max="9736" width="8.88671875" style="22"/>
    <col min="9737" max="9737" width="16" style="22" customWidth="1"/>
    <col min="9738" max="9738" width="8.88671875" style="22"/>
    <col min="9739" max="9739" width="45.33203125" style="22" customWidth="1"/>
    <col min="9740" max="9981" width="8.88671875" style="22"/>
    <col min="9982" max="9982" width="120.6640625" style="22" bestFit="1" customWidth="1"/>
    <col min="9983" max="9983" width="19.44140625" style="22" bestFit="1" customWidth="1"/>
    <col min="9984" max="9984" width="19.6640625" style="22" bestFit="1" customWidth="1"/>
    <col min="9985" max="9985" width="11.6640625" style="22" customWidth="1"/>
    <col min="9986" max="9986" width="10.88671875" style="22" customWidth="1"/>
    <col min="9987" max="9987" width="9.6640625" style="22" bestFit="1" customWidth="1"/>
    <col min="9988" max="9988" width="15" style="22" bestFit="1" customWidth="1"/>
    <col min="9989" max="9989" width="17.6640625" style="22" customWidth="1"/>
    <col min="9990" max="9992" width="8.88671875" style="22"/>
    <col min="9993" max="9993" width="16" style="22" customWidth="1"/>
    <col min="9994" max="9994" width="8.88671875" style="22"/>
    <col min="9995" max="9995" width="45.33203125" style="22" customWidth="1"/>
    <col min="9996" max="10237" width="8.88671875" style="22"/>
    <col min="10238" max="10238" width="120.6640625" style="22" bestFit="1" customWidth="1"/>
    <col min="10239" max="10239" width="19.44140625" style="22" bestFit="1" customWidth="1"/>
    <col min="10240" max="10240" width="19.6640625" style="22" bestFit="1" customWidth="1"/>
    <col min="10241" max="10241" width="11.6640625" style="22" customWidth="1"/>
    <col min="10242" max="10242" width="10.88671875" style="22" customWidth="1"/>
    <col min="10243" max="10243" width="9.6640625" style="22" bestFit="1" customWidth="1"/>
    <col min="10244" max="10244" width="15" style="22" bestFit="1" customWidth="1"/>
    <col min="10245" max="10245" width="17.6640625" style="22" customWidth="1"/>
    <col min="10246" max="10248" width="8.88671875" style="22"/>
    <col min="10249" max="10249" width="16" style="22" customWidth="1"/>
    <col min="10250" max="10250" width="8.88671875" style="22"/>
    <col min="10251" max="10251" width="45.33203125" style="22" customWidth="1"/>
    <col min="10252" max="10493" width="8.88671875" style="22"/>
    <col min="10494" max="10494" width="120.6640625" style="22" bestFit="1" customWidth="1"/>
    <col min="10495" max="10495" width="19.44140625" style="22" bestFit="1" customWidth="1"/>
    <col min="10496" max="10496" width="19.6640625" style="22" bestFit="1" customWidth="1"/>
    <col min="10497" max="10497" width="11.6640625" style="22" customWidth="1"/>
    <col min="10498" max="10498" width="10.88671875" style="22" customWidth="1"/>
    <col min="10499" max="10499" width="9.6640625" style="22" bestFit="1" customWidth="1"/>
    <col min="10500" max="10500" width="15" style="22" bestFit="1" customWidth="1"/>
    <col min="10501" max="10501" width="17.6640625" style="22" customWidth="1"/>
    <col min="10502" max="10504" width="8.88671875" style="22"/>
    <col min="10505" max="10505" width="16" style="22" customWidth="1"/>
    <col min="10506" max="10506" width="8.88671875" style="22"/>
    <col min="10507" max="10507" width="45.33203125" style="22" customWidth="1"/>
    <col min="10508" max="10749" width="8.88671875" style="22"/>
    <col min="10750" max="10750" width="120.6640625" style="22" bestFit="1" customWidth="1"/>
    <col min="10751" max="10751" width="19.44140625" style="22" bestFit="1" customWidth="1"/>
    <col min="10752" max="10752" width="19.6640625" style="22" bestFit="1" customWidth="1"/>
    <col min="10753" max="10753" width="11.6640625" style="22" customWidth="1"/>
    <col min="10754" max="10754" width="10.88671875" style="22" customWidth="1"/>
    <col min="10755" max="10755" width="9.6640625" style="22" bestFit="1" customWidth="1"/>
    <col min="10756" max="10756" width="15" style="22" bestFit="1" customWidth="1"/>
    <col min="10757" max="10757" width="17.6640625" style="22" customWidth="1"/>
    <col min="10758" max="10760" width="8.88671875" style="22"/>
    <col min="10761" max="10761" width="16" style="22" customWidth="1"/>
    <col min="10762" max="10762" width="8.88671875" style="22"/>
    <col min="10763" max="10763" width="45.33203125" style="22" customWidth="1"/>
    <col min="10764" max="11005" width="8.88671875" style="22"/>
    <col min="11006" max="11006" width="120.6640625" style="22" bestFit="1" customWidth="1"/>
    <col min="11007" max="11007" width="19.44140625" style="22" bestFit="1" customWidth="1"/>
    <col min="11008" max="11008" width="19.6640625" style="22" bestFit="1" customWidth="1"/>
    <col min="11009" max="11009" width="11.6640625" style="22" customWidth="1"/>
    <col min="11010" max="11010" width="10.88671875" style="22" customWidth="1"/>
    <col min="11011" max="11011" width="9.6640625" style="22" bestFit="1" customWidth="1"/>
    <col min="11012" max="11012" width="15" style="22" bestFit="1" customWidth="1"/>
    <col min="11013" max="11013" width="17.6640625" style="22" customWidth="1"/>
    <col min="11014" max="11016" width="8.88671875" style="22"/>
    <col min="11017" max="11017" width="16" style="22" customWidth="1"/>
    <col min="11018" max="11018" width="8.88671875" style="22"/>
    <col min="11019" max="11019" width="45.33203125" style="22" customWidth="1"/>
    <col min="11020" max="11261" width="8.88671875" style="22"/>
    <col min="11262" max="11262" width="120.6640625" style="22" bestFit="1" customWidth="1"/>
    <col min="11263" max="11263" width="19.44140625" style="22" bestFit="1" customWidth="1"/>
    <col min="11264" max="11264" width="19.6640625" style="22" bestFit="1" customWidth="1"/>
    <col min="11265" max="11265" width="11.6640625" style="22" customWidth="1"/>
    <col min="11266" max="11266" width="10.88671875" style="22" customWidth="1"/>
    <col min="11267" max="11267" width="9.6640625" style="22" bestFit="1" customWidth="1"/>
    <col min="11268" max="11268" width="15" style="22" bestFit="1" customWidth="1"/>
    <col min="11269" max="11269" width="17.6640625" style="22" customWidth="1"/>
    <col min="11270" max="11272" width="8.88671875" style="22"/>
    <col min="11273" max="11273" width="16" style="22" customWidth="1"/>
    <col min="11274" max="11274" width="8.88671875" style="22"/>
    <col min="11275" max="11275" width="45.33203125" style="22" customWidth="1"/>
    <col min="11276" max="11517" width="8.88671875" style="22"/>
    <col min="11518" max="11518" width="120.6640625" style="22" bestFit="1" customWidth="1"/>
    <col min="11519" max="11519" width="19.44140625" style="22" bestFit="1" customWidth="1"/>
    <col min="11520" max="11520" width="19.6640625" style="22" bestFit="1" customWidth="1"/>
    <col min="11521" max="11521" width="11.6640625" style="22" customWidth="1"/>
    <col min="11522" max="11522" width="10.88671875" style="22" customWidth="1"/>
    <col min="11523" max="11523" width="9.6640625" style="22" bestFit="1" customWidth="1"/>
    <col min="11524" max="11524" width="15" style="22" bestFit="1" customWidth="1"/>
    <col min="11525" max="11525" width="17.6640625" style="22" customWidth="1"/>
    <col min="11526" max="11528" width="8.88671875" style="22"/>
    <col min="11529" max="11529" width="16" style="22" customWidth="1"/>
    <col min="11530" max="11530" width="8.88671875" style="22"/>
    <col min="11531" max="11531" width="45.33203125" style="22" customWidth="1"/>
    <col min="11532" max="11773" width="8.88671875" style="22"/>
    <col min="11774" max="11774" width="120.6640625" style="22" bestFit="1" customWidth="1"/>
    <col min="11775" max="11775" width="19.44140625" style="22" bestFit="1" customWidth="1"/>
    <col min="11776" max="11776" width="19.6640625" style="22" bestFit="1" customWidth="1"/>
    <col min="11777" max="11777" width="11.6640625" style="22" customWidth="1"/>
    <col min="11778" max="11778" width="10.88671875" style="22" customWidth="1"/>
    <col min="11779" max="11779" width="9.6640625" style="22" bestFit="1" customWidth="1"/>
    <col min="11780" max="11780" width="15" style="22" bestFit="1" customWidth="1"/>
    <col min="11781" max="11781" width="17.6640625" style="22" customWidth="1"/>
    <col min="11782" max="11784" width="8.88671875" style="22"/>
    <col min="11785" max="11785" width="16" style="22" customWidth="1"/>
    <col min="11786" max="11786" width="8.88671875" style="22"/>
    <col min="11787" max="11787" width="45.33203125" style="22" customWidth="1"/>
    <col min="11788" max="12029" width="8.88671875" style="22"/>
    <col min="12030" max="12030" width="120.6640625" style="22" bestFit="1" customWidth="1"/>
    <col min="12031" max="12031" width="19.44140625" style="22" bestFit="1" customWidth="1"/>
    <col min="12032" max="12032" width="19.6640625" style="22" bestFit="1" customWidth="1"/>
    <col min="12033" max="12033" width="11.6640625" style="22" customWidth="1"/>
    <col min="12034" max="12034" width="10.88671875" style="22" customWidth="1"/>
    <col min="12035" max="12035" width="9.6640625" style="22" bestFit="1" customWidth="1"/>
    <col min="12036" max="12036" width="15" style="22" bestFit="1" customWidth="1"/>
    <col min="12037" max="12037" width="17.6640625" style="22" customWidth="1"/>
    <col min="12038" max="12040" width="8.88671875" style="22"/>
    <col min="12041" max="12041" width="16" style="22" customWidth="1"/>
    <col min="12042" max="12042" width="8.88671875" style="22"/>
    <col min="12043" max="12043" width="45.33203125" style="22" customWidth="1"/>
    <col min="12044" max="12285" width="8.88671875" style="22"/>
    <col min="12286" max="12286" width="120.6640625" style="22" bestFit="1" customWidth="1"/>
    <col min="12287" max="12287" width="19.44140625" style="22" bestFit="1" customWidth="1"/>
    <col min="12288" max="12288" width="19.6640625" style="22" bestFit="1" customWidth="1"/>
    <col min="12289" max="12289" width="11.6640625" style="22" customWidth="1"/>
    <col min="12290" max="12290" width="10.88671875" style="22" customWidth="1"/>
    <col min="12291" max="12291" width="9.6640625" style="22" bestFit="1" customWidth="1"/>
    <col min="12292" max="12292" width="15" style="22" bestFit="1" customWidth="1"/>
    <col min="12293" max="12293" width="17.6640625" style="22" customWidth="1"/>
    <col min="12294" max="12296" width="8.88671875" style="22"/>
    <col min="12297" max="12297" width="16" style="22" customWidth="1"/>
    <col min="12298" max="12298" width="8.88671875" style="22"/>
    <col min="12299" max="12299" width="45.33203125" style="22" customWidth="1"/>
    <col min="12300" max="12541" width="8.88671875" style="22"/>
    <col min="12542" max="12542" width="120.6640625" style="22" bestFit="1" customWidth="1"/>
    <col min="12543" max="12543" width="19.44140625" style="22" bestFit="1" customWidth="1"/>
    <col min="12544" max="12544" width="19.6640625" style="22" bestFit="1" customWidth="1"/>
    <col min="12545" max="12545" width="11.6640625" style="22" customWidth="1"/>
    <col min="12546" max="12546" width="10.88671875" style="22" customWidth="1"/>
    <col min="12547" max="12547" width="9.6640625" style="22" bestFit="1" customWidth="1"/>
    <col min="12548" max="12548" width="15" style="22" bestFit="1" customWidth="1"/>
    <col min="12549" max="12549" width="17.6640625" style="22" customWidth="1"/>
    <col min="12550" max="12552" width="8.88671875" style="22"/>
    <col min="12553" max="12553" width="16" style="22" customWidth="1"/>
    <col min="12554" max="12554" width="8.88671875" style="22"/>
    <col min="12555" max="12555" width="45.33203125" style="22" customWidth="1"/>
    <col min="12556" max="12797" width="8.88671875" style="22"/>
    <col min="12798" max="12798" width="120.6640625" style="22" bestFit="1" customWidth="1"/>
    <col min="12799" max="12799" width="19.44140625" style="22" bestFit="1" customWidth="1"/>
    <col min="12800" max="12800" width="19.6640625" style="22" bestFit="1" customWidth="1"/>
    <col min="12801" max="12801" width="11.6640625" style="22" customWidth="1"/>
    <col min="12802" max="12802" width="10.88671875" style="22" customWidth="1"/>
    <col min="12803" max="12803" width="9.6640625" style="22" bestFit="1" customWidth="1"/>
    <col min="12804" max="12804" width="15" style="22" bestFit="1" customWidth="1"/>
    <col min="12805" max="12805" width="17.6640625" style="22" customWidth="1"/>
    <col min="12806" max="12808" width="8.88671875" style="22"/>
    <col min="12809" max="12809" width="16" style="22" customWidth="1"/>
    <col min="12810" max="12810" width="8.88671875" style="22"/>
    <col min="12811" max="12811" width="45.33203125" style="22" customWidth="1"/>
    <col min="12812" max="13053" width="8.88671875" style="22"/>
    <col min="13054" max="13054" width="120.6640625" style="22" bestFit="1" customWidth="1"/>
    <col min="13055" max="13055" width="19.44140625" style="22" bestFit="1" customWidth="1"/>
    <col min="13056" max="13056" width="19.6640625" style="22" bestFit="1" customWidth="1"/>
    <col min="13057" max="13057" width="11.6640625" style="22" customWidth="1"/>
    <col min="13058" max="13058" width="10.88671875" style="22" customWidth="1"/>
    <col min="13059" max="13059" width="9.6640625" style="22" bestFit="1" customWidth="1"/>
    <col min="13060" max="13060" width="15" style="22" bestFit="1" customWidth="1"/>
    <col min="13061" max="13061" width="17.6640625" style="22" customWidth="1"/>
    <col min="13062" max="13064" width="8.88671875" style="22"/>
    <col min="13065" max="13065" width="16" style="22" customWidth="1"/>
    <col min="13066" max="13066" width="8.88671875" style="22"/>
    <col min="13067" max="13067" width="45.33203125" style="22" customWidth="1"/>
    <col min="13068" max="13309" width="8.88671875" style="22"/>
    <col min="13310" max="13310" width="120.6640625" style="22" bestFit="1" customWidth="1"/>
    <col min="13311" max="13311" width="19.44140625" style="22" bestFit="1" customWidth="1"/>
    <col min="13312" max="13312" width="19.6640625" style="22" bestFit="1" customWidth="1"/>
    <col min="13313" max="13313" width="11.6640625" style="22" customWidth="1"/>
    <col min="13314" max="13314" width="10.88671875" style="22" customWidth="1"/>
    <col min="13315" max="13315" width="9.6640625" style="22" bestFit="1" customWidth="1"/>
    <col min="13316" max="13316" width="15" style="22" bestFit="1" customWidth="1"/>
    <col min="13317" max="13317" width="17.6640625" style="22" customWidth="1"/>
    <col min="13318" max="13320" width="8.88671875" style="22"/>
    <col min="13321" max="13321" width="16" style="22" customWidth="1"/>
    <col min="13322" max="13322" width="8.88671875" style="22"/>
    <col min="13323" max="13323" width="45.33203125" style="22" customWidth="1"/>
    <col min="13324" max="13565" width="8.88671875" style="22"/>
    <col min="13566" max="13566" width="120.6640625" style="22" bestFit="1" customWidth="1"/>
    <col min="13567" max="13567" width="19.44140625" style="22" bestFit="1" customWidth="1"/>
    <col min="13568" max="13568" width="19.6640625" style="22" bestFit="1" customWidth="1"/>
    <col min="13569" max="13569" width="11.6640625" style="22" customWidth="1"/>
    <col min="13570" max="13570" width="10.88671875" style="22" customWidth="1"/>
    <col min="13571" max="13571" width="9.6640625" style="22" bestFit="1" customWidth="1"/>
    <col min="13572" max="13572" width="15" style="22" bestFit="1" customWidth="1"/>
    <col min="13573" max="13573" width="17.6640625" style="22" customWidth="1"/>
    <col min="13574" max="13576" width="8.88671875" style="22"/>
    <col min="13577" max="13577" width="16" style="22" customWidth="1"/>
    <col min="13578" max="13578" width="8.88671875" style="22"/>
    <col min="13579" max="13579" width="45.33203125" style="22" customWidth="1"/>
    <col min="13580" max="13821" width="8.88671875" style="22"/>
    <col min="13822" max="13822" width="120.6640625" style="22" bestFit="1" customWidth="1"/>
    <col min="13823" max="13823" width="19.44140625" style="22" bestFit="1" customWidth="1"/>
    <col min="13824" max="13824" width="19.6640625" style="22" bestFit="1" customWidth="1"/>
    <col min="13825" max="13825" width="11.6640625" style="22" customWidth="1"/>
    <col min="13826" max="13826" width="10.88671875" style="22" customWidth="1"/>
    <col min="13827" max="13827" width="9.6640625" style="22" bestFit="1" customWidth="1"/>
    <col min="13828" max="13828" width="15" style="22" bestFit="1" customWidth="1"/>
    <col min="13829" max="13829" width="17.6640625" style="22" customWidth="1"/>
    <col min="13830" max="13832" width="8.88671875" style="22"/>
    <col min="13833" max="13833" width="16" style="22" customWidth="1"/>
    <col min="13834" max="13834" width="8.88671875" style="22"/>
    <col min="13835" max="13835" width="45.33203125" style="22" customWidth="1"/>
    <col min="13836" max="14077" width="8.88671875" style="22"/>
    <col min="14078" max="14078" width="120.6640625" style="22" bestFit="1" customWidth="1"/>
    <col min="14079" max="14079" width="19.44140625" style="22" bestFit="1" customWidth="1"/>
    <col min="14080" max="14080" width="19.6640625" style="22" bestFit="1" customWidth="1"/>
    <col min="14081" max="14081" width="11.6640625" style="22" customWidth="1"/>
    <col min="14082" max="14082" width="10.88671875" style="22" customWidth="1"/>
    <col min="14083" max="14083" width="9.6640625" style="22" bestFit="1" customWidth="1"/>
    <col min="14084" max="14084" width="15" style="22" bestFit="1" customWidth="1"/>
    <col min="14085" max="14085" width="17.6640625" style="22" customWidth="1"/>
    <col min="14086" max="14088" width="8.88671875" style="22"/>
    <col min="14089" max="14089" width="16" style="22" customWidth="1"/>
    <col min="14090" max="14090" width="8.88671875" style="22"/>
    <col min="14091" max="14091" width="45.33203125" style="22" customWidth="1"/>
    <col min="14092" max="14333" width="8.88671875" style="22"/>
    <col min="14334" max="14334" width="120.6640625" style="22" bestFit="1" customWidth="1"/>
    <col min="14335" max="14335" width="19.44140625" style="22" bestFit="1" customWidth="1"/>
    <col min="14336" max="14336" width="19.6640625" style="22" bestFit="1" customWidth="1"/>
    <col min="14337" max="14337" width="11.6640625" style="22" customWidth="1"/>
    <col min="14338" max="14338" width="10.88671875" style="22" customWidth="1"/>
    <col min="14339" max="14339" width="9.6640625" style="22" bestFit="1" customWidth="1"/>
    <col min="14340" max="14340" width="15" style="22" bestFit="1" customWidth="1"/>
    <col min="14341" max="14341" width="17.6640625" style="22" customWidth="1"/>
    <col min="14342" max="14344" width="8.88671875" style="22"/>
    <col min="14345" max="14345" width="16" style="22" customWidth="1"/>
    <col min="14346" max="14346" width="8.88671875" style="22"/>
    <col min="14347" max="14347" width="45.33203125" style="22" customWidth="1"/>
    <col min="14348" max="14589" width="8.88671875" style="22"/>
    <col min="14590" max="14590" width="120.6640625" style="22" bestFit="1" customWidth="1"/>
    <col min="14591" max="14591" width="19.44140625" style="22" bestFit="1" customWidth="1"/>
    <col min="14592" max="14592" width="19.6640625" style="22" bestFit="1" customWidth="1"/>
    <col min="14593" max="14593" width="11.6640625" style="22" customWidth="1"/>
    <col min="14594" max="14594" width="10.88671875" style="22" customWidth="1"/>
    <col min="14595" max="14595" width="9.6640625" style="22" bestFit="1" customWidth="1"/>
    <col min="14596" max="14596" width="15" style="22" bestFit="1" customWidth="1"/>
    <col min="14597" max="14597" width="17.6640625" style="22" customWidth="1"/>
    <col min="14598" max="14600" width="8.88671875" style="22"/>
    <col min="14601" max="14601" width="16" style="22" customWidth="1"/>
    <col min="14602" max="14602" width="8.88671875" style="22"/>
    <col min="14603" max="14603" width="45.33203125" style="22" customWidth="1"/>
    <col min="14604" max="14845" width="8.88671875" style="22"/>
    <col min="14846" max="14846" width="120.6640625" style="22" bestFit="1" customWidth="1"/>
    <col min="14847" max="14847" width="19.44140625" style="22" bestFit="1" customWidth="1"/>
    <col min="14848" max="14848" width="19.6640625" style="22" bestFit="1" customWidth="1"/>
    <col min="14849" max="14849" width="11.6640625" style="22" customWidth="1"/>
    <col min="14850" max="14850" width="10.88671875" style="22" customWidth="1"/>
    <col min="14851" max="14851" width="9.6640625" style="22" bestFit="1" customWidth="1"/>
    <col min="14852" max="14852" width="15" style="22" bestFit="1" customWidth="1"/>
    <col min="14853" max="14853" width="17.6640625" style="22" customWidth="1"/>
    <col min="14854" max="14856" width="8.88671875" style="22"/>
    <col min="14857" max="14857" width="16" style="22" customWidth="1"/>
    <col min="14858" max="14858" width="8.88671875" style="22"/>
    <col min="14859" max="14859" width="45.33203125" style="22" customWidth="1"/>
    <col min="14860" max="15101" width="8.88671875" style="22"/>
    <col min="15102" max="15102" width="120.6640625" style="22" bestFit="1" customWidth="1"/>
    <col min="15103" max="15103" width="19.44140625" style="22" bestFit="1" customWidth="1"/>
    <col min="15104" max="15104" width="19.6640625" style="22" bestFit="1" customWidth="1"/>
    <col min="15105" max="15105" width="11.6640625" style="22" customWidth="1"/>
    <col min="15106" max="15106" width="10.88671875" style="22" customWidth="1"/>
    <col min="15107" max="15107" width="9.6640625" style="22" bestFit="1" customWidth="1"/>
    <col min="15108" max="15108" width="15" style="22" bestFit="1" customWidth="1"/>
    <col min="15109" max="15109" width="17.6640625" style="22" customWidth="1"/>
    <col min="15110" max="15112" width="8.88671875" style="22"/>
    <col min="15113" max="15113" width="16" style="22" customWidth="1"/>
    <col min="15114" max="15114" width="8.88671875" style="22"/>
    <col min="15115" max="15115" width="45.33203125" style="22" customWidth="1"/>
    <col min="15116" max="15357" width="8.88671875" style="22"/>
    <col min="15358" max="15358" width="120.6640625" style="22" bestFit="1" customWidth="1"/>
    <col min="15359" max="15359" width="19.44140625" style="22" bestFit="1" customWidth="1"/>
    <col min="15360" max="15360" width="19.6640625" style="22" bestFit="1" customWidth="1"/>
    <col min="15361" max="15361" width="11.6640625" style="22" customWidth="1"/>
    <col min="15362" max="15362" width="10.88671875" style="22" customWidth="1"/>
    <col min="15363" max="15363" width="9.6640625" style="22" bestFit="1" customWidth="1"/>
    <col min="15364" max="15364" width="15" style="22" bestFit="1" customWidth="1"/>
    <col min="15365" max="15365" width="17.6640625" style="22" customWidth="1"/>
    <col min="15366" max="15368" width="8.88671875" style="22"/>
    <col min="15369" max="15369" width="16" style="22" customWidth="1"/>
    <col min="15370" max="15370" width="8.88671875" style="22"/>
    <col min="15371" max="15371" width="45.33203125" style="22" customWidth="1"/>
    <col min="15372" max="15613" width="8.88671875" style="22"/>
    <col min="15614" max="15614" width="120.6640625" style="22" bestFit="1" customWidth="1"/>
    <col min="15615" max="15615" width="19.44140625" style="22" bestFit="1" customWidth="1"/>
    <col min="15616" max="15616" width="19.6640625" style="22" bestFit="1" customWidth="1"/>
    <col min="15617" max="15617" width="11.6640625" style="22" customWidth="1"/>
    <col min="15618" max="15618" width="10.88671875" style="22" customWidth="1"/>
    <col min="15619" max="15619" width="9.6640625" style="22" bestFit="1" customWidth="1"/>
    <col min="15620" max="15620" width="15" style="22" bestFit="1" customWidth="1"/>
    <col min="15621" max="15621" width="17.6640625" style="22" customWidth="1"/>
    <col min="15622" max="15624" width="8.88671875" style="22"/>
    <col min="15625" max="15625" width="16" style="22" customWidth="1"/>
    <col min="15626" max="15626" width="8.88671875" style="22"/>
    <col min="15627" max="15627" width="45.33203125" style="22" customWidth="1"/>
    <col min="15628" max="15869" width="8.88671875" style="22"/>
    <col min="15870" max="15870" width="120.6640625" style="22" bestFit="1" customWidth="1"/>
    <col min="15871" max="15871" width="19.44140625" style="22" bestFit="1" customWidth="1"/>
    <col min="15872" max="15872" width="19.6640625" style="22" bestFit="1" customWidth="1"/>
    <col min="15873" max="15873" width="11.6640625" style="22" customWidth="1"/>
    <col min="15874" max="15874" width="10.88671875" style="22" customWidth="1"/>
    <col min="15875" max="15875" width="9.6640625" style="22" bestFit="1" customWidth="1"/>
    <col min="15876" max="15876" width="15" style="22" bestFit="1" customWidth="1"/>
    <col min="15877" max="15877" width="17.6640625" style="22" customWidth="1"/>
    <col min="15878" max="15880" width="8.88671875" style="22"/>
    <col min="15881" max="15881" width="16" style="22" customWidth="1"/>
    <col min="15882" max="15882" width="8.88671875" style="22"/>
    <col min="15883" max="15883" width="45.33203125" style="22" customWidth="1"/>
    <col min="15884" max="16125" width="8.88671875" style="22"/>
    <col min="16126" max="16126" width="120.6640625" style="22" bestFit="1" customWidth="1"/>
    <col min="16127" max="16127" width="19.44140625" style="22" bestFit="1" customWidth="1"/>
    <col min="16128" max="16128" width="19.6640625" style="22" bestFit="1" customWidth="1"/>
    <col min="16129" max="16129" width="11.6640625" style="22" customWidth="1"/>
    <col min="16130" max="16130" width="10.88671875" style="22" customWidth="1"/>
    <col min="16131" max="16131" width="9.6640625" style="22" bestFit="1" customWidth="1"/>
    <col min="16132" max="16132" width="15" style="22" bestFit="1" customWidth="1"/>
    <col min="16133" max="16133" width="17.6640625" style="22" customWidth="1"/>
    <col min="16134" max="16136" width="8.88671875" style="22"/>
    <col min="16137" max="16137" width="16" style="22" customWidth="1"/>
    <col min="16138" max="16138" width="8.88671875" style="22"/>
    <col min="16139" max="16139" width="45.33203125" style="22" customWidth="1"/>
    <col min="16140" max="16384" width="8.88671875" style="22"/>
  </cols>
  <sheetData>
    <row r="1" spans="1:13" s="27" customFormat="1" ht="28.8" x14ac:dyDescent="0.3">
      <c r="A1" s="42" t="s">
        <v>1531</v>
      </c>
      <c r="B1" s="27" t="s">
        <v>3203</v>
      </c>
      <c r="C1" s="28" t="s">
        <v>3212</v>
      </c>
      <c r="D1" s="28" t="s">
        <v>136</v>
      </c>
      <c r="E1" s="38" t="s">
        <v>3205</v>
      </c>
      <c r="F1" s="38" t="s">
        <v>3204</v>
      </c>
      <c r="G1" s="27" t="s">
        <v>1533</v>
      </c>
      <c r="H1" s="28" t="s">
        <v>3397</v>
      </c>
      <c r="I1" s="27" t="s">
        <v>1532</v>
      </c>
      <c r="J1" s="42" t="s">
        <v>3207</v>
      </c>
      <c r="K1" s="27" t="s">
        <v>3206</v>
      </c>
      <c r="L1" s="27" t="s">
        <v>269</v>
      </c>
      <c r="M1" s="27" t="s">
        <v>270</v>
      </c>
    </row>
    <row r="2" spans="1:13" x14ac:dyDescent="0.3">
      <c r="A2" s="43">
        <v>3550647</v>
      </c>
      <c r="B2" s="24" t="s">
        <v>3128</v>
      </c>
      <c r="C2" s="24" t="s">
        <v>131</v>
      </c>
      <c r="D2" s="24" t="s">
        <v>1</v>
      </c>
      <c r="E2" s="24">
        <v>27000</v>
      </c>
      <c r="F2" s="24" t="s">
        <v>2</v>
      </c>
      <c r="G2" s="24">
        <v>30</v>
      </c>
      <c r="H2" s="24">
        <v>900</v>
      </c>
      <c r="I2" s="22">
        <v>30</v>
      </c>
      <c r="J2" s="43">
        <v>7719149</v>
      </c>
      <c r="K2" s="24" t="s">
        <v>3129</v>
      </c>
      <c r="L2" s="24">
        <v>900</v>
      </c>
      <c r="M2" s="24" t="s">
        <v>2</v>
      </c>
    </row>
    <row r="3" spans="1:13" x14ac:dyDescent="0.3">
      <c r="A3" s="43">
        <v>3533122</v>
      </c>
      <c r="B3" s="24" t="s">
        <v>3126</v>
      </c>
      <c r="C3" s="24" t="s">
        <v>131</v>
      </c>
      <c r="D3" s="24" t="s">
        <v>1</v>
      </c>
      <c r="E3" s="24">
        <v>27000</v>
      </c>
      <c r="F3" s="24" t="s">
        <v>2</v>
      </c>
      <c r="G3" s="24">
        <v>30</v>
      </c>
      <c r="H3" s="24">
        <v>900</v>
      </c>
      <c r="I3" s="22">
        <v>30</v>
      </c>
      <c r="J3" s="43">
        <v>7718331</v>
      </c>
      <c r="K3" s="24" t="s">
        <v>3127</v>
      </c>
      <c r="L3" s="24">
        <v>900</v>
      </c>
      <c r="M3" s="24" t="s">
        <v>2</v>
      </c>
    </row>
    <row r="4" spans="1:13" x14ac:dyDescent="0.3">
      <c r="A4" s="44">
        <v>1482181</v>
      </c>
      <c r="B4" s="22" t="s">
        <v>1281</v>
      </c>
      <c r="C4" s="24" t="s">
        <v>22</v>
      </c>
      <c r="D4" s="24" t="s">
        <v>4</v>
      </c>
      <c r="E4" s="22">
        <v>100</v>
      </c>
      <c r="F4" s="23" t="s">
        <v>2</v>
      </c>
      <c r="G4" s="22">
        <v>1</v>
      </c>
      <c r="H4" s="24">
        <v>35</v>
      </c>
      <c r="I4" s="22">
        <v>2.8571428571428572</v>
      </c>
      <c r="J4" s="44">
        <v>764670</v>
      </c>
      <c r="K4" s="22" t="s">
        <v>1281</v>
      </c>
      <c r="L4" s="22">
        <v>100</v>
      </c>
      <c r="M4" s="22" t="s">
        <v>2</v>
      </c>
    </row>
    <row r="5" spans="1:13" x14ac:dyDescent="0.3">
      <c r="A5" s="41">
        <v>4232625</v>
      </c>
      <c r="B5" s="37" t="s">
        <v>3336</v>
      </c>
      <c r="C5" s="37" t="s">
        <v>77</v>
      </c>
      <c r="D5" s="37" t="s">
        <v>1</v>
      </c>
      <c r="E5" s="34">
        <v>28000</v>
      </c>
      <c r="F5" s="40" t="s">
        <v>2</v>
      </c>
      <c r="G5" s="34">
        <v>35</v>
      </c>
      <c r="H5" s="34">
        <v>4000</v>
      </c>
      <c r="I5" s="34">
        <v>7</v>
      </c>
      <c r="J5" s="41">
        <v>7729346</v>
      </c>
      <c r="K5" s="37" t="s">
        <v>3325</v>
      </c>
      <c r="L5" s="34">
        <v>800</v>
      </c>
      <c r="M5" s="34" t="s">
        <v>2</v>
      </c>
    </row>
    <row r="6" spans="1:13" x14ac:dyDescent="0.3">
      <c r="A6" s="43">
        <v>1549617</v>
      </c>
      <c r="B6" s="24" t="s">
        <v>2995</v>
      </c>
      <c r="C6" s="24" t="s">
        <v>77</v>
      </c>
      <c r="D6" s="24" t="s">
        <v>1</v>
      </c>
      <c r="E6" s="24">
        <v>28000</v>
      </c>
      <c r="F6" s="24" t="s">
        <v>2</v>
      </c>
      <c r="G6" s="24">
        <v>35</v>
      </c>
      <c r="H6" s="24">
        <v>4000</v>
      </c>
      <c r="I6" s="22">
        <v>7</v>
      </c>
      <c r="J6" s="43">
        <v>778365</v>
      </c>
      <c r="K6" s="24" t="s">
        <v>2996</v>
      </c>
      <c r="L6" s="24">
        <v>800</v>
      </c>
      <c r="M6" s="24" t="s">
        <v>2</v>
      </c>
    </row>
    <row r="7" spans="1:13" x14ac:dyDescent="0.3">
      <c r="A7" s="43">
        <v>1464015</v>
      </c>
      <c r="B7" s="24" t="s">
        <v>2984</v>
      </c>
      <c r="C7" s="24" t="s">
        <v>77</v>
      </c>
      <c r="D7" s="24" t="s">
        <v>1</v>
      </c>
      <c r="E7" s="24">
        <v>5000</v>
      </c>
      <c r="F7" s="24" t="s">
        <v>2</v>
      </c>
      <c r="G7" s="24">
        <v>25</v>
      </c>
      <c r="H7" s="24">
        <v>4000</v>
      </c>
      <c r="I7" s="22">
        <v>1.25</v>
      </c>
      <c r="J7" s="43">
        <v>760025</v>
      </c>
      <c r="K7" s="24" t="s">
        <v>2985</v>
      </c>
      <c r="L7" s="24">
        <v>200</v>
      </c>
      <c r="M7" s="24" t="s">
        <v>2</v>
      </c>
    </row>
    <row r="8" spans="1:13" x14ac:dyDescent="0.3">
      <c r="A8" s="43">
        <v>1464049</v>
      </c>
      <c r="B8" s="24" t="s">
        <v>2986</v>
      </c>
      <c r="C8" s="24" t="s">
        <v>77</v>
      </c>
      <c r="D8" s="24" t="s">
        <v>1</v>
      </c>
      <c r="E8" s="24">
        <v>28000</v>
      </c>
      <c r="F8" s="24" t="s">
        <v>2</v>
      </c>
      <c r="G8" s="24">
        <v>35</v>
      </c>
      <c r="H8" s="24">
        <v>4000</v>
      </c>
      <c r="I8" s="22">
        <v>7</v>
      </c>
      <c r="J8" s="43">
        <v>760017</v>
      </c>
      <c r="K8" s="24" t="s">
        <v>2987</v>
      </c>
      <c r="L8" s="24">
        <v>800</v>
      </c>
      <c r="M8" s="24" t="s">
        <v>2</v>
      </c>
    </row>
    <row r="9" spans="1:13" x14ac:dyDescent="0.3">
      <c r="A9" s="44">
        <v>1563121</v>
      </c>
      <c r="B9" s="22" t="s">
        <v>3285</v>
      </c>
      <c r="C9" s="22" t="s">
        <v>77</v>
      </c>
      <c r="D9" s="24" t="s">
        <v>4</v>
      </c>
      <c r="E9" s="22">
        <v>250</v>
      </c>
      <c r="F9" s="23" t="s">
        <v>2</v>
      </c>
      <c r="G9" s="22">
        <v>1</v>
      </c>
      <c r="H9" s="24">
        <v>4000</v>
      </c>
      <c r="I9" s="22">
        <v>6.25E-2</v>
      </c>
      <c r="J9" s="50"/>
    </row>
    <row r="10" spans="1:13" x14ac:dyDescent="0.3">
      <c r="A10" s="44">
        <v>1563113</v>
      </c>
      <c r="B10" s="22" t="s">
        <v>3286</v>
      </c>
      <c r="C10" s="22" t="s">
        <v>77</v>
      </c>
      <c r="D10" s="24" t="s">
        <v>4</v>
      </c>
      <c r="E10" s="22">
        <v>500</v>
      </c>
      <c r="F10" s="23" t="s">
        <v>2</v>
      </c>
      <c r="G10" s="22">
        <v>1</v>
      </c>
      <c r="H10" s="24">
        <v>4000</v>
      </c>
      <c r="I10" s="22">
        <v>0.125</v>
      </c>
      <c r="J10" s="50"/>
    </row>
    <row r="11" spans="1:13" x14ac:dyDescent="0.3">
      <c r="A11" s="43">
        <v>1487164</v>
      </c>
      <c r="B11" s="24" t="s">
        <v>2993</v>
      </c>
      <c r="C11" s="24" t="s">
        <v>77</v>
      </c>
      <c r="D11" s="24" t="s">
        <v>1</v>
      </c>
      <c r="E11" s="24">
        <v>5000</v>
      </c>
      <c r="F11" s="24" t="s">
        <v>2</v>
      </c>
      <c r="G11" s="24">
        <v>25</v>
      </c>
      <c r="H11" s="24">
        <v>4000</v>
      </c>
      <c r="I11" s="22">
        <v>1.25</v>
      </c>
      <c r="J11" s="43">
        <v>768754</v>
      </c>
      <c r="K11" s="24" t="s">
        <v>2994</v>
      </c>
      <c r="L11" s="24">
        <v>200</v>
      </c>
      <c r="M11" s="24" t="s">
        <v>2</v>
      </c>
    </row>
    <row r="12" spans="1:13" x14ac:dyDescent="0.3">
      <c r="A12" s="43">
        <v>1523893</v>
      </c>
      <c r="B12" s="24" t="s">
        <v>3003</v>
      </c>
      <c r="C12" s="24" t="s">
        <v>77</v>
      </c>
      <c r="D12" s="24" t="s">
        <v>1</v>
      </c>
      <c r="E12" s="24">
        <v>28000</v>
      </c>
      <c r="F12" s="24" t="s">
        <v>2</v>
      </c>
      <c r="G12" s="24">
        <v>35</v>
      </c>
      <c r="H12" s="24">
        <v>4000</v>
      </c>
      <c r="I12" s="22">
        <v>7</v>
      </c>
      <c r="J12" s="43">
        <v>768762</v>
      </c>
      <c r="K12" s="24" t="s">
        <v>3004</v>
      </c>
      <c r="L12" s="24">
        <v>800</v>
      </c>
      <c r="M12" s="24" t="s">
        <v>2</v>
      </c>
    </row>
    <row r="13" spans="1:13" x14ac:dyDescent="0.3">
      <c r="A13" s="43">
        <v>1679018</v>
      </c>
      <c r="B13" s="24" t="s">
        <v>2997</v>
      </c>
      <c r="C13" s="24" t="s">
        <v>77</v>
      </c>
      <c r="D13" s="24" t="s">
        <v>1</v>
      </c>
      <c r="E13" s="24">
        <v>5000</v>
      </c>
      <c r="F13" s="24" t="s">
        <v>2</v>
      </c>
      <c r="G13" s="24">
        <v>25</v>
      </c>
      <c r="H13" s="24">
        <v>4000</v>
      </c>
      <c r="I13" s="22">
        <v>1.25</v>
      </c>
      <c r="J13" s="43">
        <v>753277</v>
      </c>
      <c r="K13" s="24" t="s">
        <v>2998</v>
      </c>
      <c r="L13" s="24">
        <v>200</v>
      </c>
      <c r="M13" s="24" t="s">
        <v>2</v>
      </c>
    </row>
    <row r="14" spans="1:13" x14ac:dyDescent="0.3">
      <c r="A14" s="43">
        <v>1679000</v>
      </c>
      <c r="B14" s="24" t="s">
        <v>2999</v>
      </c>
      <c r="C14" s="24" t="s">
        <v>77</v>
      </c>
      <c r="D14" s="24" t="s">
        <v>1</v>
      </c>
      <c r="E14" s="24">
        <v>28000</v>
      </c>
      <c r="F14" s="24" t="s">
        <v>2</v>
      </c>
      <c r="G14" s="24">
        <v>35</v>
      </c>
      <c r="H14" s="24">
        <v>4000</v>
      </c>
      <c r="I14" s="22">
        <v>7</v>
      </c>
      <c r="J14" s="43">
        <v>753269</v>
      </c>
      <c r="K14" s="24" t="s">
        <v>3000</v>
      </c>
      <c r="L14" s="24">
        <v>800</v>
      </c>
      <c r="M14" s="24" t="s">
        <v>2</v>
      </c>
    </row>
    <row r="15" spans="1:13" x14ac:dyDescent="0.3">
      <c r="A15" s="44">
        <v>1185610</v>
      </c>
      <c r="B15" s="22" t="s">
        <v>2818</v>
      </c>
      <c r="C15" s="24" t="s">
        <v>22</v>
      </c>
      <c r="D15" s="24" t="s">
        <v>4</v>
      </c>
      <c r="E15" s="22">
        <v>500</v>
      </c>
      <c r="F15" s="23" t="s">
        <v>2</v>
      </c>
      <c r="G15" s="22">
        <v>10</v>
      </c>
      <c r="H15" s="24">
        <v>35</v>
      </c>
      <c r="I15" s="22">
        <v>14.285714285714286</v>
      </c>
      <c r="J15" s="44">
        <v>768986</v>
      </c>
      <c r="K15" s="22" t="s">
        <v>1282</v>
      </c>
      <c r="L15" s="22">
        <v>50</v>
      </c>
      <c r="M15" s="22" t="s">
        <v>2</v>
      </c>
    </row>
    <row r="16" spans="1:13" x14ac:dyDescent="0.3">
      <c r="A16" s="44">
        <v>7799984</v>
      </c>
      <c r="B16" s="22" t="s">
        <v>3272</v>
      </c>
      <c r="C16" s="22" t="s">
        <v>3</v>
      </c>
      <c r="D16" s="24" t="s">
        <v>4</v>
      </c>
      <c r="E16" s="22">
        <v>250</v>
      </c>
      <c r="F16" s="23" t="s">
        <v>2</v>
      </c>
      <c r="G16" s="22">
        <v>1</v>
      </c>
      <c r="H16" s="24">
        <v>1000</v>
      </c>
      <c r="I16" s="22">
        <v>0.25</v>
      </c>
      <c r="J16" s="50"/>
    </row>
    <row r="17" spans="1:13" x14ac:dyDescent="0.3">
      <c r="A17" s="44">
        <v>2951945</v>
      </c>
      <c r="B17" s="22" t="s">
        <v>3273</v>
      </c>
      <c r="C17" s="22" t="s">
        <v>3</v>
      </c>
      <c r="D17" s="24" t="s">
        <v>4</v>
      </c>
      <c r="E17" s="22">
        <v>1000</v>
      </c>
      <c r="F17" s="23" t="s">
        <v>2</v>
      </c>
      <c r="G17" s="22">
        <v>1</v>
      </c>
      <c r="H17" s="24">
        <v>1000</v>
      </c>
      <c r="I17" s="22">
        <v>1</v>
      </c>
      <c r="J17" s="14">
        <v>750851</v>
      </c>
      <c r="K17" s="7" t="s">
        <v>1080</v>
      </c>
      <c r="L17" s="22">
        <v>1000</v>
      </c>
      <c r="M17" s="22" t="s">
        <v>2</v>
      </c>
    </row>
    <row r="18" spans="1:13" x14ac:dyDescent="0.3">
      <c r="A18" s="44">
        <v>2951960</v>
      </c>
      <c r="B18" s="22" t="s">
        <v>3274</v>
      </c>
      <c r="C18" s="22" t="s">
        <v>3</v>
      </c>
      <c r="D18" s="24" t="s">
        <v>4</v>
      </c>
      <c r="E18" s="22">
        <v>500</v>
      </c>
      <c r="F18" s="23" t="s">
        <v>2</v>
      </c>
      <c r="G18" s="22">
        <v>1</v>
      </c>
      <c r="H18" s="24">
        <v>1000</v>
      </c>
      <c r="I18" s="22">
        <v>0.5</v>
      </c>
      <c r="J18" s="14">
        <v>750869</v>
      </c>
      <c r="K18" s="7" t="s">
        <v>1081</v>
      </c>
      <c r="L18" s="22">
        <v>500</v>
      </c>
      <c r="M18" s="22" t="s">
        <v>2</v>
      </c>
    </row>
    <row r="19" spans="1:13" x14ac:dyDescent="0.3">
      <c r="A19" s="46">
        <v>4436986</v>
      </c>
      <c r="B19" s="37" t="s">
        <v>3396</v>
      </c>
      <c r="C19" s="34" t="s">
        <v>3</v>
      </c>
      <c r="D19" s="34" t="s">
        <v>4</v>
      </c>
      <c r="E19" s="34">
        <v>10000</v>
      </c>
      <c r="F19" s="40" t="s">
        <v>2</v>
      </c>
      <c r="G19" s="34">
        <v>10</v>
      </c>
      <c r="H19" s="34">
        <v>1000</v>
      </c>
      <c r="I19" s="34">
        <v>10</v>
      </c>
      <c r="J19" s="37">
        <v>7732761</v>
      </c>
      <c r="K19" s="37" t="s">
        <v>3373</v>
      </c>
      <c r="L19" s="34">
        <v>1000</v>
      </c>
      <c r="M19" s="34" t="s">
        <v>2</v>
      </c>
    </row>
    <row r="20" spans="1:13" x14ac:dyDescent="0.3">
      <c r="A20" s="46">
        <v>4436978</v>
      </c>
      <c r="B20" s="37" t="s">
        <v>3395</v>
      </c>
      <c r="C20" s="34" t="s">
        <v>3</v>
      </c>
      <c r="D20" s="34" t="s">
        <v>4</v>
      </c>
      <c r="E20" s="34">
        <v>5000</v>
      </c>
      <c r="F20" s="40" t="s">
        <v>2</v>
      </c>
      <c r="G20" s="34">
        <v>10</v>
      </c>
      <c r="H20" s="34">
        <v>1000</v>
      </c>
      <c r="I20" s="34">
        <v>5</v>
      </c>
      <c r="J20" s="37">
        <v>7732753</v>
      </c>
      <c r="K20" s="37" t="s">
        <v>3373</v>
      </c>
      <c r="L20" s="34">
        <v>500</v>
      </c>
      <c r="M20" s="34" t="s">
        <v>2</v>
      </c>
    </row>
    <row r="21" spans="1:13" x14ac:dyDescent="0.3">
      <c r="A21" s="44">
        <v>7799984</v>
      </c>
      <c r="B21" s="22" t="s">
        <v>3275</v>
      </c>
      <c r="C21" s="22" t="s">
        <v>3</v>
      </c>
      <c r="D21" s="24" t="s">
        <v>4</v>
      </c>
      <c r="E21" s="22">
        <v>500</v>
      </c>
      <c r="F21" s="23" t="s">
        <v>2</v>
      </c>
      <c r="G21" s="22">
        <v>1</v>
      </c>
      <c r="H21" s="24">
        <v>1000</v>
      </c>
      <c r="I21" s="22">
        <v>0.5</v>
      </c>
      <c r="J21" s="50"/>
    </row>
    <row r="22" spans="1:13" x14ac:dyDescent="0.3">
      <c r="A22" s="44">
        <v>1389550</v>
      </c>
      <c r="B22" s="22" t="s">
        <v>2571</v>
      </c>
      <c r="C22" s="24" t="s">
        <v>3</v>
      </c>
      <c r="D22" s="24" t="s">
        <v>4</v>
      </c>
      <c r="E22" s="22">
        <v>2500</v>
      </c>
      <c r="F22" s="23" t="s">
        <v>2</v>
      </c>
      <c r="G22" s="22">
        <v>5</v>
      </c>
      <c r="H22" s="24">
        <v>1000</v>
      </c>
      <c r="I22" s="22">
        <v>2.5</v>
      </c>
      <c r="J22" s="44">
        <v>749614</v>
      </c>
      <c r="K22" s="22" t="s">
        <v>1079</v>
      </c>
      <c r="L22" s="22">
        <v>500</v>
      </c>
      <c r="M22" s="22" t="s">
        <v>2</v>
      </c>
    </row>
    <row r="23" spans="1:13" x14ac:dyDescent="0.3">
      <c r="A23" s="44">
        <v>861773</v>
      </c>
      <c r="B23" s="22" t="s">
        <v>1798</v>
      </c>
      <c r="C23" s="24" t="s">
        <v>0</v>
      </c>
      <c r="D23" s="24" t="s">
        <v>1</v>
      </c>
      <c r="E23" s="22">
        <v>4000</v>
      </c>
      <c r="F23" s="23" t="s">
        <v>2</v>
      </c>
      <c r="G23" s="22">
        <v>16</v>
      </c>
      <c r="H23" s="24">
        <v>1500</v>
      </c>
      <c r="I23" s="22">
        <v>2.6666666666666665</v>
      </c>
      <c r="K23" s="22" t="s">
        <v>1537</v>
      </c>
      <c r="L23" s="22">
        <v>250</v>
      </c>
      <c r="M23" s="22" t="s">
        <v>2</v>
      </c>
    </row>
    <row r="24" spans="1:13" x14ac:dyDescent="0.3">
      <c r="A24" s="44">
        <v>2133395</v>
      </c>
      <c r="B24" s="22" t="s">
        <v>2028</v>
      </c>
      <c r="C24" s="24" t="s">
        <v>45</v>
      </c>
      <c r="D24" s="24" t="s">
        <v>1</v>
      </c>
      <c r="E24" s="22">
        <v>8750</v>
      </c>
      <c r="F24" s="23" t="s">
        <v>2</v>
      </c>
      <c r="G24" s="22">
        <v>10</v>
      </c>
      <c r="H24" s="24">
        <v>1500</v>
      </c>
      <c r="I24" s="22">
        <v>5.833333333333333</v>
      </c>
      <c r="J24" s="44">
        <v>778613</v>
      </c>
      <c r="K24" s="22" t="s">
        <v>675</v>
      </c>
      <c r="L24" s="22">
        <v>875</v>
      </c>
      <c r="M24" s="22" t="s">
        <v>2</v>
      </c>
    </row>
    <row r="25" spans="1:13" x14ac:dyDescent="0.3">
      <c r="A25" s="44">
        <v>1692144</v>
      </c>
      <c r="B25" s="22" t="s">
        <v>2012</v>
      </c>
      <c r="C25" s="24" t="s">
        <v>45</v>
      </c>
      <c r="D25" s="24" t="s">
        <v>1</v>
      </c>
      <c r="E25" s="22">
        <v>8000</v>
      </c>
      <c r="F25" s="23" t="s">
        <v>2</v>
      </c>
      <c r="G25" s="22">
        <v>16</v>
      </c>
      <c r="H25" s="24">
        <v>1500</v>
      </c>
      <c r="I25" s="22">
        <v>5.333333333333333</v>
      </c>
      <c r="J25" s="44">
        <v>770750</v>
      </c>
      <c r="K25" s="22" t="s">
        <v>667</v>
      </c>
      <c r="L25" s="22">
        <v>500</v>
      </c>
      <c r="M25" s="22" t="s">
        <v>2</v>
      </c>
    </row>
    <row r="26" spans="1:13" x14ac:dyDescent="0.3">
      <c r="A26" s="44">
        <v>2133387</v>
      </c>
      <c r="B26" s="22" t="s">
        <v>2027</v>
      </c>
      <c r="C26" s="24" t="s">
        <v>45</v>
      </c>
      <c r="D26" s="24" t="s">
        <v>1</v>
      </c>
      <c r="E26" s="22">
        <v>17500</v>
      </c>
      <c r="F26" s="23" t="s">
        <v>2</v>
      </c>
      <c r="G26" s="22">
        <v>20</v>
      </c>
      <c r="H26" s="24">
        <v>1500</v>
      </c>
      <c r="I26" s="22">
        <v>11.666666666666666</v>
      </c>
      <c r="J26" s="44">
        <v>778613</v>
      </c>
      <c r="K26" s="22" t="s">
        <v>675</v>
      </c>
      <c r="L26" s="22">
        <v>875</v>
      </c>
      <c r="M26" s="22" t="s">
        <v>2</v>
      </c>
    </row>
    <row r="27" spans="1:13" x14ac:dyDescent="0.3">
      <c r="A27" s="44">
        <v>2051795</v>
      </c>
      <c r="B27" s="22" t="s">
        <v>2025</v>
      </c>
      <c r="C27" s="24" t="s">
        <v>45</v>
      </c>
      <c r="D27" s="24" t="s">
        <v>1</v>
      </c>
      <c r="E27" s="22">
        <v>16000</v>
      </c>
      <c r="F27" s="23" t="s">
        <v>2</v>
      </c>
      <c r="G27" s="22">
        <v>32</v>
      </c>
      <c r="H27" s="24">
        <v>1500</v>
      </c>
      <c r="I27" s="22">
        <v>10.666666666666666</v>
      </c>
      <c r="J27" s="44">
        <v>770750</v>
      </c>
      <c r="K27" s="22" t="s">
        <v>667</v>
      </c>
      <c r="L27" s="22">
        <v>500</v>
      </c>
      <c r="M27" s="22" t="s">
        <v>2</v>
      </c>
    </row>
    <row r="28" spans="1:13" x14ac:dyDescent="0.3">
      <c r="A28" s="44">
        <v>2297455</v>
      </c>
      <c r="B28" s="22" t="s">
        <v>2038</v>
      </c>
      <c r="C28" s="24" t="s">
        <v>45</v>
      </c>
      <c r="D28" s="24" t="s">
        <v>1</v>
      </c>
      <c r="E28" s="22">
        <v>17500</v>
      </c>
      <c r="F28" s="23" t="s">
        <v>2</v>
      </c>
      <c r="G28" s="22">
        <v>20</v>
      </c>
      <c r="H28" s="24">
        <v>1500</v>
      </c>
      <c r="I28" s="22">
        <v>11.666666666666666</v>
      </c>
      <c r="J28" s="44">
        <v>782649</v>
      </c>
      <c r="K28" s="22" t="s">
        <v>679</v>
      </c>
      <c r="L28" s="22">
        <v>875</v>
      </c>
      <c r="M28" s="22" t="s">
        <v>2</v>
      </c>
    </row>
    <row r="29" spans="1:13" x14ac:dyDescent="0.3">
      <c r="A29" s="44">
        <v>1692102</v>
      </c>
      <c r="B29" s="22" t="s">
        <v>2010</v>
      </c>
      <c r="C29" s="24" t="s">
        <v>45</v>
      </c>
      <c r="D29" s="24" t="s">
        <v>1</v>
      </c>
      <c r="E29" s="22">
        <v>2500</v>
      </c>
      <c r="F29" s="23" t="s">
        <v>2</v>
      </c>
      <c r="G29" s="22">
        <v>20</v>
      </c>
      <c r="H29" s="24">
        <v>1500</v>
      </c>
      <c r="I29" s="22">
        <v>1.6666666666666667</v>
      </c>
      <c r="J29" s="44">
        <v>770263</v>
      </c>
      <c r="K29" s="22" t="s">
        <v>663</v>
      </c>
      <c r="L29" s="22">
        <v>125</v>
      </c>
      <c r="M29" s="22" t="s">
        <v>2</v>
      </c>
    </row>
    <row r="30" spans="1:13" x14ac:dyDescent="0.3">
      <c r="A30" s="44">
        <v>1692128</v>
      </c>
      <c r="B30" s="22" t="s">
        <v>2011</v>
      </c>
      <c r="C30" s="24" t="s">
        <v>45</v>
      </c>
      <c r="D30" s="24" t="s">
        <v>1</v>
      </c>
      <c r="E30" s="22">
        <v>5000</v>
      </c>
      <c r="F30" s="23" t="s">
        <v>2</v>
      </c>
      <c r="G30" s="22">
        <v>20</v>
      </c>
      <c r="H30" s="24">
        <v>1500</v>
      </c>
      <c r="I30" s="22">
        <v>3.3333333333333335</v>
      </c>
      <c r="J30" s="44">
        <v>770271</v>
      </c>
      <c r="K30" s="22" t="s">
        <v>664</v>
      </c>
      <c r="L30" s="22">
        <v>250</v>
      </c>
      <c r="M30" s="22" t="s">
        <v>2</v>
      </c>
    </row>
    <row r="31" spans="1:13" x14ac:dyDescent="0.3">
      <c r="A31" s="37">
        <v>4253746</v>
      </c>
      <c r="B31" s="37" t="s">
        <v>3338</v>
      </c>
      <c r="C31" s="37" t="s">
        <v>45</v>
      </c>
      <c r="D31" s="37" t="s">
        <v>1</v>
      </c>
      <c r="E31" s="35">
        <v>15000</v>
      </c>
      <c r="F31" s="36" t="s">
        <v>2</v>
      </c>
      <c r="G31" s="35">
        <v>30</v>
      </c>
      <c r="H31" s="34">
        <v>1500</v>
      </c>
      <c r="I31" s="35">
        <v>10</v>
      </c>
      <c r="J31" s="37">
        <v>7729791</v>
      </c>
      <c r="K31" s="37" t="s">
        <v>3365</v>
      </c>
      <c r="L31" s="35">
        <v>500</v>
      </c>
      <c r="M31" s="35" t="s">
        <v>2</v>
      </c>
    </row>
    <row r="32" spans="1:13" x14ac:dyDescent="0.3">
      <c r="A32" s="44">
        <v>433730</v>
      </c>
      <c r="B32" s="22" t="s">
        <v>1783</v>
      </c>
      <c r="C32" s="24" t="s">
        <v>0</v>
      </c>
      <c r="D32" s="24" t="s">
        <v>1</v>
      </c>
      <c r="E32" s="22">
        <v>8000</v>
      </c>
      <c r="F32" s="23" t="s">
        <v>2</v>
      </c>
      <c r="G32" s="22">
        <v>16</v>
      </c>
      <c r="H32" s="24">
        <v>1500</v>
      </c>
      <c r="I32" s="22">
        <v>5.333333333333333</v>
      </c>
      <c r="J32" s="44">
        <v>734467</v>
      </c>
      <c r="K32" s="22" t="s">
        <v>514</v>
      </c>
      <c r="L32" s="22">
        <v>500</v>
      </c>
      <c r="M32" s="22" t="s">
        <v>2</v>
      </c>
    </row>
    <row r="33" spans="1:13" x14ac:dyDescent="0.3">
      <c r="A33" s="44">
        <v>868604</v>
      </c>
      <c r="B33" s="22" t="s">
        <v>1799</v>
      </c>
      <c r="C33" s="24" t="s">
        <v>0</v>
      </c>
      <c r="D33" s="24" t="s">
        <v>1</v>
      </c>
      <c r="E33" s="22">
        <v>4000</v>
      </c>
      <c r="F33" s="23" t="s">
        <v>2</v>
      </c>
      <c r="G33" s="22">
        <v>16</v>
      </c>
      <c r="H33" s="24">
        <v>1500</v>
      </c>
      <c r="I33" s="22">
        <v>2.6666666666666665</v>
      </c>
      <c r="J33" s="44">
        <v>700724</v>
      </c>
      <c r="K33" s="22" t="s">
        <v>490</v>
      </c>
      <c r="L33" s="22">
        <v>250</v>
      </c>
      <c r="M33" s="22" t="s">
        <v>2</v>
      </c>
    </row>
    <row r="34" spans="1:13" x14ac:dyDescent="0.3">
      <c r="A34" s="44">
        <v>868612</v>
      </c>
      <c r="B34" s="22" t="s">
        <v>1800</v>
      </c>
      <c r="C34" s="24" t="s">
        <v>0</v>
      </c>
      <c r="D34" s="24" t="s">
        <v>1</v>
      </c>
      <c r="E34" s="22">
        <v>8000</v>
      </c>
      <c r="F34" s="23" t="s">
        <v>2</v>
      </c>
      <c r="G34" s="22">
        <v>16</v>
      </c>
      <c r="H34" s="24">
        <v>1500</v>
      </c>
      <c r="I34" s="22">
        <v>5.333333333333333</v>
      </c>
      <c r="J34" s="44">
        <v>700732</v>
      </c>
      <c r="K34" s="22" t="s">
        <v>491</v>
      </c>
      <c r="L34" s="22">
        <v>500</v>
      </c>
      <c r="M34" s="22" t="s">
        <v>2</v>
      </c>
    </row>
    <row r="35" spans="1:13" x14ac:dyDescent="0.3">
      <c r="A35" s="43">
        <v>3532579</v>
      </c>
      <c r="B35" s="24" t="s">
        <v>2058</v>
      </c>
      <c r="C35" s="24" t="s">
        <v>45</v>
      </c>
      <c r="D35" s="24" t="s">
        <v>1</v>
      </c>
      <c r="E35" s="24">
        <v>8000</v>
      </c>
      <c r="F35" s="24" t="s">
        <v>2</v>
      </c>
      <c r="G35" s="24">
        <v>16</v>
      </c>
      <c r="H35" s="24">
        <v>1500</v>
      </c>
      <c r="I35" s="22">
        <v>5.333333333333333</v>
      </c>
      <c r="J35" s="43">
        <v>7718141</v>
      </c>
      <c r="K35" s="24" t="s">
        <v>2059</v>
      </c>
      <c r="L35" s="24">
        <v>500</v>
      </c>
      <c r="M35" s="24" t="s">
        <v>2</v>
      </c>
    </row>
    <row r="36" spans="1:13" x14ac:dyDescent="0.3">
      <c r="A36" s="46">
        <v>4364246</v>
      </c>
      <c r="B36" s="37" t="s">
        <v>3387</v>
      </c>
      <c r="C36" s="37" t="s">
        <v>0</v>
      </c>
      <c r="D36" s="37" t="s">
        <v>1</v>
      </c>
      <c r="E36" s="34">
        <v>8000</v>
      </c>
      <c r="F36" s="40" t="s">
        <v>2</v>
      </c>
      <c r="G36" s="34">
        <v>8</v>
      </c>
      <c r="H36" s="34">
        <v>1500</v>
      </c>
      <c r="I36" s="34">
        <v>5.3333333329999997</v>
      </c>
      <c r="J36" s="37">
        <v>7729783</v>
      </c>
      <c r="K36" s="37" t="s">
        <v>3364</v>
      </c>
      <c r="L36" s="34">
        <v>1000</v>
      </c>
      <c r="M36" s="34" t="s">
        <v>2</v>
      </c>
    </row>
    <row r="37" spans="1:13" x14ac:dyDescent="0.3">
      <c r="A37" s="46">
        <v>4364279</v>
      </c>
      <c r="B37" s="37" t="s">
        <v>3388</v>
      </c>
      <c r="C37" s="37" t="s">
        <v>0</v>
      </c>
      <c r="D37" s="37" t="s">
        <v>1</v>
      </c>
      <c r="E37" s="34">
        <v>8000</v>
      </c>
      <c r="F37" s="40" t="s">
        <v>2</v>
      </c>
      <c r="G37" s="34">
        <v>16</v>
      </c>
      <c r="H37" s="34">
        <v>1500</v>
      </c>
      <c r="I37" s="34">
        <v>5.3333333329999997</v>
      </c>
      <c r="J37" s="37">
        <v>7729775</v>
      </c>
      <c r="K37" s="37" t="s">
        <v>3363</v>
      </c>
      <c r="L37" s="34">
        <v>500</v>
      </c>
      <c r="M37" s="34" t="s">
        <v>2</v>
      </c>
    </row>
    <row r="38" spans="1:13" x14ac:dyDescent="0.3">
      <c r="A38" s="44">
        <v>2729838</v>
      </c>
      <c r="B38" s="22" t="s">
        <v>1876</v>
      </c>
      <c r="C38" s="24" t="s">
        <v>0</v>
      </c>
      <c r="D38" s="24" t="s">
        <v>1</v>
      </c>
      <c r="E38" s="22">
        <v>8000</v>
      </c>
      <c r="F38" s="23" t="s">
        <v>2</v>
      </c>
      <c r="G38" s="22">
        <v>16</v>
      </c>
      <c r="H38" s="24">
        <v>1500</v>
      </c>
      <c r="I38" s="22">
        <v>5.333333333333333</v>
      </c>
      <c r="J38" s="44">
        <v>798678</v>
      </c>
      <c r="K38" s="22" t="s">
        <v>558</v>
      </c>
      <c r="L38" s="22">
        <v>500</v>
      </c>
      <c r="M38" s="22" t="s">
        <v>2</v>
      </c>
    </row>
    <row r="39" spans="1:13" x14ac:dyDescent="0.3">
      <c r="A39" s="44">
        <v>2729846</v>
      </c>
      <c r="B39" s="22" t="s">
        <v>1877</v>
      </c>
      <c r="C39" s="24" t="s">
        <v>0</v>
      </c>
      <c r="D39" s="24" t="s">
        <v>1</v>
      </c>
      <c r="E39" s="22">
        <v>8000</v>
      </c>
      <c r="F39" s="23" t="s">
        <v>2</v>
      </c>
      <c r="G39" s="22">
        <v>8</v>
      </c>
      <c r="H39" s="24">
        <v>1500</v>
      </c>
      <c r="I39" s="22">
        <v>5.333333333333333</v>
      </c>
      <c r="J39" s="44">
        <v>798686</v>
      </c>
      <c r="K39" s="22" t="s">
        <v>559</v>
      </c>
      <c r="L39" s="22">
        <v>1000</v>
      </c>
      <c r="M39" s="22" t="s">
        <v>2</v>
      </c>
    </row>
    <row r="40" spans="1:13" x14ac:dyDescent="0.3">
      <c r="A40" s="44">
        <v>2732717</v>
      </c>
      <c r="B40" s="22" t="s">
        <v>1878</v>
      </c>
      <c r="C40" s="24" t="s">
        <v>0</v>
      </c>
      <c r="D40" s="24" t="s">
        <v>1</v>
      </c>
      <c r="E40" s="22">
        <v>20000</v>
      </c>
      <c r="F40" s="23" t="s">
        <v>2</v>
      </c>
      <c r="G40" s="22">
        <v>20</v>
      </c>
      <c r="H40" s="24">
        <v>1500</v>
      </c>
      <c r="I40" s="22">
        <v>13.333333333333334</v>
      </c>
      <c r="J40" s="44">
        <v>798686</v>
      </c>
      <c r="K40" s="22" t="s">
        <v>559</v>
      </c>
      <c r="L40" s="22">
        <v>1000</v>
      </c>
      <c r="M40" s="22" t="s">
        <v>2</v>
      </c>
    </row>
    <row r="41" spans="1:13" x14ac:dyDescent="0.3">
      <c r="A41" s="44">
        <v>2729820</v>
      </c>
      <c r="B41" s="22" t="s">
        <v>1875</v>
      </c>
      <c r="C41" s="24" t="s">
        <v>0</v>
      </c>
      <c r="D41" s="24" t="s">
        <v>1</v>
      </c>
      <c r="E41" s="22">
        <v>4000</v>
      </c>
      <c r="F41" s="23" t="s">
        <v>2</v>
      </c>
      <c r="G41" s="22">
        <v>16</v>
      </c>
      <c r="H41" s="24">
        <v>1500</v>
      </c>
      <c r="I41" s="22">
        <v>2.6666666666666665</v>
      </c>
      <c r="J41" s="44">
        <v>798660</v>
      </c>
      <c r="K41" s="22" t="s">
        <v>557</v>
      </c>
      <c r="L41" s="22">
        <v>250</v>
      </c>
      <c r="M41" s="22" t="s">
        <v>2</v>
      </c>
    </row>
    <row r="42" spans="1:13" x14ac:dyDescent="0.3">
      <c r="A42" s="44">
        <v>2159697</v>
      </c>
      <c r="B42" s="22" t="s">
        <v>1848</v>
      </c>
      <c r="C42" s="24" t="s">
        <v>0</v>
      </c>
      <c r="D42" s="24" t="s">
        <v>1</v>
      </c>
      <c r="E42" s="22">
        <v>8000</v>
      </c>
      <c r="F42" s="23" t="s">
        <v>2</v>
      </c>
      <c r="G42" s="22">
        <v>8</v>
      </c>
      <c r="H42" s="24">
        <v>1500</v>
      </c>
      <c r="I42" s="22">
        <v>5.333333333333333</v>
      </c>
      <c r="J42" s="44">
        <v>777847</v>
      </c>
      <c r="K42" s="22" t="s">
        <v>549</v>
      </c>
      <c r="L42" s="22">
        <v>1000</v>
      </c>
      <c r="M42" s="22" t="s">
        <v>2</v>
      </c>
    </row>
    <row r="43" spans="1:13" x14ac:dyDescent="0.3">
      <c r="A43" s="44">
        <v>1358001</v>
      </c>
      <c r="B43" s="22" t="s">
        <v>1813</v>
      </c>
      <c r="C43" s="24" t="s">
        <v>0</v>
      </c>
      <c r="D43" s="24" t="s">
        <v>1</v>
      </c>
      <c r="E43" s="22">
        <v>8000</v>
      </c>
      <c r="F43" s="23" t="s">
        <v>2</v>
      </c>
      <c r="G43" s="22">
        <v>16</v>
      </c>
      <c r="H43" s="24">
        <v>1500</v>
      </c>
      <c r="I43" s="22">
        <v>5.333333333333333</v>
      </c>
      <c r="J43" s="44">
        <v>747089</v>
      </c>
      <c r="K43" s="22" t="s">
        <v>521</v>
      </c>
      <c r="L43" s="22">
        <v>500</v>
      </c>
      <c r="M43" s="22" t="s">
        <v>2</v>
      </c>
    </row>
    <row r="44" spans="1:13" x14ac:dyDescent="0.3">
      <c r="A44" s="44">
        <v>1357995</v>
      </c>
      <c r="B44" s="22" t="s">
        <v>1812</v>
      </c>
      <c r="C44" s="24" t="s">
        <v>0</v>
      </c>
      <c r="D44" s="24" t="s">
        <v>1</v>
      </c>
      <c r="E44" s="22">
        <v>4000</v>
      </c>
      <c r="F44" s="23" t="s">
        <v>2</v>
      </c>
      <c r="G44" s="22">
        <v>16</v>
      </c>
      <c r="H44" s="24">
        <v>1500</v>
      </c>
      <c r="I44" s="22">
        <v>2.6666666666666665</v>
      </c>
      <c r="J44" s="44">
        <v>747097</v>
      </c>
      <c r="K44" s="22" t="s">
        <v>522</v>
      </c>
      <c r="L44" s="22">
        <v>250</v>
      </c>
      <c r="M44" s="22" t="s">
        <v>2</v>
      </c>
    </row>
    <row r="45" spans="1:13" x14ac:dyDescent="0.3">
      <c r="A45" s="43">
        <v>3491859</v>
      </c>
      <c r="B45" s="24" t="s">
        <v>1888</v>
      </c>
      <c r="C45" s="24" t="s">
        <v>0</v>
      </c>
      <c r="D45" s="24" t="s">
        <v>1</v>
      </c>
      <c r="E45" s="24">
        <v>10000</v>
      </c>
      <c r="F45" s="24" t="s">
        <v>2</v>
      </c>
      <c r="G45" s="24">
        <v>20</v>
      </c>
      <c r="H45" s="24">
        <v>1500</v>
      </c>
      <c r="I45" s="22">
        <v>6.666666666666667</v>
      </c>
      <c r="J45" s="43">
        <v>7717101</v>
      </c>
      <c r="K45" s="24" t="s">
        <v>562</v>
      </c>
      <c r="L45" s="24">
        <v>500</v>
      </c>
      <c r="M45" s="24" t="s">
        <v>2</v>
      </c>
    </row>
    <row r="46" spans="1:13" x14ac:dyDescent="0.3">
      <c r="A46" s="44">
        <v>613364</v>
      </c>
      <c r="B46" s="22" t="s">
        <v>1786</v>
      </c>
      <c r="C46" s="24" t="s">
        <v>0</v>
      </c>
      <c r="D46" s="24" t="s">
        <v>1</v>
      </c>
      <c r="E46" s="22">
        <v>8000</v>
      </c>
      <c r="F46" s="23" t="s">
        <v>2</v>
      </c>
      <c r="G46" s="22">
        <v>16</v>
      </c>
      <c r="H46" s="24">
        <v>1500</v>
      </c>
      <c r="I46" s="22">
        <v>5.333333333333333</v>
      </c>
      <c r="J46" s="44">
        <v>731083</v>
      </c>
      <c r="K46" s="22" t="s">
        <v>510</v>
      </c>
      <c r="L46" s="22">
        <v>500</v>
      </c>
      <c r="M46" s="22" t="s">
        <v>2</v>
      </c>
    </row>
    <row r="47" spans="1:13" x14ac:dyDescent="0.3">
      <c r="A47" s="44">
        <v>2208783</v>
      </c>
      <c r="B47" s="22" t="s">
        <v>1852</v>
      </c>
      <c r="C47" s="24" t="s">
        <v>0</v>
      </c>
      <c r="D47" s="24" t="s">
        <v>1</v>
      </c>
      <c r="E47" s="22">
        <v>15000</v>
      </c>
      <c r="F47" s="23" t="s">
        <v>2</v>
      </c>
      <c r="G47" s="22">
        <v>30</v>
      </c>
      <c r="H47" s="24">
        <v>1500</v>
      </c>
      <c r="I47" s="22">
        <v>10</v>
      </c>
      <c r="J47" s="44">
        <v>731083</v>
      </c>
      <c r="K47" s="22" t="s">
        <v>510</v>
      </c>
      <c r="L47" s="22">
        <v>500</v>
      </c>
      <c r="M47" s="22" t="s">
        <v>2</v>
      </c>
    </row>
    <row r="48" spans="1:13" x14ac:dyDescent="0.3">
      <c r="A48" s="44">
        <v>2207512</v>
      </c>
      <c r="B48" s="22" t="s">
        <v>1851</v>
      </c>
      <c r="C48" s="24" t="s">
        <v>0</v>
      </c>
      <c r="D48" s="24" t="s">
        <v>1</v>
      </c>
      <c r="E48" s="22">
        <v>20000</v>
      </c>
      <c r="F48" s="23" t="s">
        <v>2</v>
      </c>
      <c r="G48" s="22">
        <v>20</v>
      </c>
      <c r="H48" s="24">
        <v>1500</v>
      </c>
      <c r="I48" s="22">
        <v>13.333333333333334</v>
      </c>
      <c r="J48" s="44">
        <v>747105</v>
      </c>
      <c r="K48" s="22" t="s">
        <v>523</v>
      </c>
      <c r="L48" s="22">
        <v>1000</v>
      </c>
      <c r="M48" s="22" t="s">
        <v>2</v>
      </c>
    </row>
    <row r="49" spans="1:13" x14ac:dyDescent="0.3">
      <c r="A49" s="44">
        <v>2237253</v>
      </c>
      <c r="B49" s="22" t="s">
        <v>1851</v>
      </c>
      <c r="C49" s="24" t="s">
        <v>0</v>
      </c>
      <c r="D49" s="24" t="s">
        <v>1</v>
      </c>
      <c r="E49" s="22">
        <v>20000</v>
      </c>
      <c r="F49" s="23" t="s">
        <v>2</v>
      </c>
      <c r="G49" s="22">
        <v>20</v>
      </c>
      <c r="H49" s="24">
        <v>1500</v>
      </c>
      <c r="I49" s="22">
        <v>13.333333333333334</v>
      </c>
      <c r="J49" s="44">
        <v>747105</v>
      </c>
      <c r="K49" s="22" t="s">
        <v>523</v>
      </c>
      <c r="L49" s="22">
        <v>1000</v>
      </c>
      <c r="M49" s="22" t="s">
        <v>2</v>
      </c>
    </row>
    <row r="50" spans="1:13" x14ac:dyDescent="0.3">
      <c r="A50" s="44">
        <v>1373158</v>
      </c>
      <c r="B50" s="22" t="s">
        <v>1814</v>
      </c>
      <c r="C50" s="24" t="s">
        <v>0</v>
      </c>
      <c r="D50" s="24" t="s">
        <v>1</v>
      </c>
      <c r="E50" s="22">
        <v>8000</v>
      </c>
      <c r="F50" s="23" t="s">
        <v>2</v>
      </c>
      <c r="G50" s="22">
        <v>8</v>
      </c>
      <c r="H50" s="24">
        <v>1500</v>
      </c>
      <c r="I50" s="22">
        <v>5.333333333333333</v>
      </c>
      <c r="J50" s="44">
        <v>747105</v>
      </c>
      <c r="K50" s="22" t="s">
        <v>523</v>
      </c>
      <c r="L50" s="22">
        <v>1000</v>
      </c>
      <c r="M50" s="22" t="s">
        <v>2</v>
      </c>
    </row>
    <row r="51" spans="1:13" x14ac:dyDescent="0.3">
      <c r="A51" s="46">
        <v>4247730</v>
      </c>
      <c r="B51" s="34" t="s">
        <v>3386</v>
      </c>
      <c r="C51" s="34" t="s">
        <v>0</v>
      </c>
      <c r="D51" s="34" t="s">
        <v>1</v>
      </c>
      <c r="E51" s="34">
        <v>24000</v>
      </c>
      <c r="F51" s="40" t="s">
        <v>2</v>
      </c>
      <c r="G51" s="34">
        <v>24</v>
      </c>
      <c r="H51" s="34">
        <v>1500</v>
      </c>
      <c r="I51" s="34">
        <v>16</v>
      </c>
      <c r="J51" s="37">
        <v>7729353</v>
      </c>
      <c r="K51" s="37" t="s">
        <v>3362</v>
      </c>
      <c r="L51" s="34">
        <v>1000</v>
      </c>
      <c r="M51" s="34" t="s">
        <v>2</v>
      </c>
    </row>
    <row r="52" spans="1:13" x14ac:dyDescent="0.3">
      <c r="A52" s="44">
        <v>2257095</v>
      </c>
      <c r="B52" s="22" t="s">
        <v>1855</v>
      </c>
      <c r="C52" s="24" t="s">
        <v>0</v>
      </c>
      <c r="D52" s="24" t="s">
        <v>1</v>
      </c>
      <c r="E52" s="22">
        <v>8000</v>
      </c>
      <c r="F52" s="23" t="s">
        <v>2</v>
      </c>
      <c r="G52" s="22">
        <v>8</v>
      </c>
      <c r="H52" s="24">
        <v>1500</v>
      </c>
      <c r="I52" s="22">
        <v>5.333333333333333</v>
      </c>
      <c r="J52" s="44">
        <v>780981</v>
      </c>
      <c r="K52" s="22" t="s">
        <v>551</v>
      </c>
      <c r="L52" s="22">
        <v>1000</v>
      </c>
      <c r="M52" s="22" t="s">
        <v>2</v>
      </c>
    </row>
    <row r="53" spans="1:13" x14ac:dyDescent="0.3">
      <c r="A53" s="44">
        <v>2257103</v>
      </c>
      <c r="B53" s="22" t="s">
        <v>1856</v>
      </c>
      <c r="C53" s="24" t="s">
        <v>0</v>
      </c>
      <c r="D53" s="24" t="s">
        <v>1</v>
      </c>
      <c r="E53" s="22">
        <v>20000</v>
      </c>
      <c r="F53" s="23" t="s">
        <v>2</v>
      </c>
      <c r="G53" s="22">
        <v>20</v>
      </c>
      <c r="H53" s="24">
        <v>1500</v>
      </c>
      <c r="I53" s="22">
        <v>13.333333333333334</v>
      </c>
      <c r="J53" s="44">
        <v>780981</v>
      </c>
      <c r="K53" s="22" t="s">
        <v>551</v>
      </c>
      <c r="L53" s="22">
        <v>1000</v>
      </c>
      <c r="M53" s="22" t="s">
        <v>2</v>
      </c>
    </row>
    <row r="54" spans="1:13" x14ac:dyDescent="0.3">
      <c r="A54" s="44">
        <v>2744761</v>
      </c>
      <c r="B54" s="22" t="s">
        <v>1879</v>
      </c>
      <c r="C54" s="24" t="s">
        <v>0</v>
      </c>
      <c r="D54" s="24" t="s">
        <v>1</v>
      </c>
      <c r="E54" s="22">
        <v>24000</v>
      </c>
      <c r="F54" s="23" t="s">
        <v>2</v>
      </c>
      <c r="G54" s="22">
        <v>24</v>
      </c>
      <c r="H54" s="24">
        <v>1500</v>
      </c>
      <c r="I54" s="22">
        <v>16</v>
      </c>
      <c r="J54" s="44">
        <v>780981</v>
      </c>
      <c r="K54" s="22" t="s">
        <v>551</v>
      </c>
      <c r="L54" s="22">
        <v>1000</v>
      </c>
      <c r="M54" s="22" t="s">
        <v>2</v>
      </c>
    </row>
    <row r="55" spans="1:13" x14ac:dyDescent="0.3">
      <c r="A55" s="44">
        <v>2646933</v>
      </c>
      <c r="B55" s="22" t="s">
        <v>1870</v>
      </c>
      <c r="C55" s="24" t="s">
        <v>0</v>
      </c>
      <c r="D55" s="24" t="s">
        <v>1</v>
      </c>
      <c r="E55" s="22">
        <v>8000</v>
      </c>
      <c r="F55" s="23" t="s">
        <v>2</v>
      </c>
      <c r="G55" s="22">
        <v>16</v>
      </c>
      <c r="H55" s="24">
        <v>1500</v>
      </c>
      <c r="I55" s="22">
        <v>5.333333333333333</v>
      </c>
      <c r="J55" s="44">
        <v>794164</v>
      </c>
      <c r="K55" s="22" t="s">
        <v>553</v>
      </c>
      <c r="L55" s="22">
        <v>500</v>
      </c>
      <c r="M55" s="22" t="s">
        <v>2</v>
      </c>
    </row>
    <row r="56" spans="1:13" x14ac:dyDescent="0.3">
      <c r="A56" s="44">
        <v>2650604</v>
      </c>
      <c r="B56" s="22" t="s">
        <v>1871</v>
      </c>
      <c r="C56" s="24" t="s">
        <v>0</v>
      </c>
      <c r="D56" s="24" t="s">
        <v>1</v>
      </c>
      <c r="E56" s="22">
        <v>20000</v>
      </c>
      <c r="F56" s="23" t="s">
        <v>2</v>
      </c>
      <c r="G56" s="22">
        <v>20</v>
      </c>
      <c r="H56" s="24">
        <v>1500</v>
      </c>
      <c r="I56" s="22">
        <v>13.333333333333334</v>
      </c>
      <c r="J56" s="44">
        <v>795112</v>
      </c>
      <c r="K56" s="22" t="s">
        <v>555</v>
      </c>
      <c r="L56" s="22">
        <v>1000</v>
      </c>
      <c r="M56" s="22" t="s">
        <v>2</v>
      </c>
    </row>
    <row r="57" spans="1:13" x14ac:dyDescent="0.3">
      <c r="A57" s="44">
        <v>1722651</v>
      </c>
      <c r="B57" s="22" t="s">
        <v>1841</v>
      </c>
      <c r="C57" s="24" t="s">
        <v>0</v>
      </c>
      <c r="D57" s="24" t="s">
        <v>1</v>
      </c>
      <c r="E57" s="22">
        <v>5000</v>
      </c>
      <c r="F57" s="23" t="s">
        <v>2</v>
      </c>
      <c r="G57" s="22">
        <v>20</v>
      </c>
      <c r="H57" s="24">
        <v>1500</v>
      </c>
      <c r="I57" s="22">
        <v>3.3333333333333335</v>
      </c>
      <c r="J57" s="44">
        <v>733550</v>
      </c>
      <c r="K57" s="22" t="s">
        <v>511</v>
      </c>
      <c r="L57" s="22">
        <v>250</v>
      </c>
      <c r="M57" s="22" t="s">
        <v>2</v>
      </c>
    </row>
    <row r="58" spans="1:13" x14ac:dyDescent="0.3">
      <c r="A58" s="44">
        <v>671297</v>
      </c>
      <c r="B58" s="22" t="s">
        <v>1787</v>
      </c>
      <c r="C58" s="24" t="s">
        <v>0</v>
      </c>
      <c r="D58" s="24" t="s">
        <v>1</v>
      </c>
      <c r="E58" s="22">
        <v>4000</v>
      </c>
      <c r="F58" s="23" t="s">
        <v>2</v>
      </c>
      <c r="G58" s="22">
        <v>16</v>
      </c>
      <c r="H58" s="24">
        <v>1500</v>
      </c>
      <c r="I58" s="22">
        <v>2.6666666666666665</v>
      </c>
      <c r="J58" s="44">
        <v>733550</v>
      </c>
      <c r="K58" s="22" t="s">
        <v>511</v>
      </c>
      <c r="L58" s="22">
        <v>250</v>
      </c>
      <c r="M58" s="22" t="s">
        <v>2</v>
      </c>
    </row>
    <row r="59" spans="1:13" x14ac:dyDescent="0.3">
      <c r="A59" s="44">
        <v>2824332</v>
      </c>
      <c r="B59" s="22" t="s">
        <v>1880</v>
      </c>
      <c r="C59" s="24" t="s">
        <v>0</v>
      </c>
      <c r="D59" s="24" t="s">
        <v>1</v>
      </c>
      <c r="E59" s="22">
        <v>4000</v>
      </c>
      <c r="F59" s="23" t="s">
        <v>2</v>
      </c>
      <c r="G59" s="22">
        <v>16</v>
      </c>
      <c r="H59" s="24">
        <v>1500</v>
      </c>
      <c r="I59" s="22">
        <v>2.6666666666666665</v>
      </c>
      <c r="J59" s="44">
        <v>756601</v>
      </c>
      <c r="K59" s="22" t="s">
        <v>1881</v>
      </c>
      <c r="L59" s="22">
        <v>250</v>
      </c>
      <c r="M59" s="22" t="s">
        <v>2</v>
      </c>
    </row>
    <row r="60" spans="1:13" x14ac:dyDescent="0.3">
      <c r="A60" s="44">
        <v>2824340</v>
      </c>
      <c r="B60" s="22" t="s">
        <v>1882</v>
      </c>
      <c r="C60" s="24" t="s">
        <v>0</v>
      </c>
      <c r="D60" s="24" t="s">
        <v>1</v>
      </c>
      <c r="E60" s="22">
        <v>6000</v>
      </c>
      <c r="F60" s="23" t="s">
        <v>2</v>
      </c>
      <c r="G60" s="22">
        <v>16</v>
      </c>
      <c r="H60" s="24">
        <v>1500</v>
      </c>
      <c r="I60" s="22">
        <v>4</v>
      </c>
      <c r="J60" s="44">
        <v>756593</v>
      </c>
      <c r="K60" s="22" t="s">
        <v>1883</v>
      </c>
      <c r="L60" s="22">
        <v>375</v>
      </c>
      <c r="M60" s="22" t="s">
        <v>2</v>
      </c>
    </row>
    <row r="61" spans="1:13" x14ac:dyDescent="0.3">
      <c r="A61" s="44">
        <v>2824357</v>
      </c>
      <c r="B61" s="22" t="s">
        <v>1884</v>
      </c>
      <c r="C61" s="24" t="s">
        <v>0</v>
      </c>
      <c r="D61" s="24" t="s">
        <v>1</v>
      </c>
      <c r="E61" s="22">
        <v>8000</v>
      </c>
      <c r="F61" s="23" t="s">
        <v>2</v>
      </c>
      <c r="G61" s="22">
        <v>16</v>
      </c>
      <c r="H61" s="24">
        <v>1500</v>
      </c>
      <c r="I61" s="22">
        <v>5.333333333333333</v>
      </c>
      <c r="J61" s="44">
        <v>756585</v>
      </c>
      <c r="K61" s="22" t="s">
        <v>1885</v>
      </c>
      <c r="L61" s="22">
        <v>500</v>
      </c>
      <c r="M61" s="22" t="s">
        <v>2</v>
      </c>
    </row>
    <row r="62" spans="1:13" x14ac:dyDescent="0.3">
      <c r="A62" s="44">
        <v>2824373</v>
      </c>
      <c r="B62" s="22" t="s">
        <v>1886</v>
      </c>
      <c r="C62" s="24" t="s">
        <v>0</v>
      </c>
      <c r="D62" s="24" t="s">
        <v>1</v>
      </c>
      <c r="E62" s="22">
        <v>12000</v>
      </c>
      <c r="F62" s="23" t="s">
        <v>2</v>
      </c>
      <c r="G62" s="22">
        <v>16</v>
      </c>
      <c r="H62" s="24">
        <v>1500</v>
      </c>
      <c r="I62" s="22">
        <v>8</v>
      </c>
      <c r="J62" s="44">
        <v>756429</v>
      </c>
      <c r="K62" s="22" t="s">
        <v>1887</v>
      </c>
      <c r="L62" s="22">
        <v>750</v>
      </c>
      <c r="M62" s="22" t="s">
        <v>2</v>
      </c>
    </row>
    <row r="63" spans="1:13" x14ac:dyDescent="0.3">
      <c r="A63" s="44">
        <v>1480714</v>
      </c>
      <c r="B63" s="22" t="s">
        <v>1817</v>
      </c>
      <c r="C63" s="24" t="s">
        <v>0</v>
      </c>
      <c r="D63" s="24" t="s">
        <v>1</v>
      </c>
      <c r="E63" s="22">
        <v>8000</v>
      </c>
      <c r="F63" s="23" t="s">
        <v>2</v>
      </c>
      <c r="G63" s="22">
        <v>16</v>
      </c>
      <c r="H63" s="24">
        <v>1500</v>
      </c>
      <c r="I63" s="22">
        <v>5.333333333333333</v>
      </c>
      <c r="J63" s="44">
        <v>747089</v>
      </c>
      <c r="K63" s="22" t="s">
        <v>1818</v>
      </c>
      <c r="L63" s="22">
        <v>500</v>
      </c>
      <c r="M63" s="22" t="s">
        <v>2</v>
      </c>
    </row>
    <row r="64" spans="1:13" x14ac:dyDescent="0.3">
      <c r="A64" s="44">
        <v>1713098</v>
      </c>
      <c r="B64" s="22" t="s">
        <v>1838</v>
      </c>
      <c r="C64" s="24" t="s">
        <v>0</v>
      </c>
      <c r="D64" s="24" t="s">
        <v>1</v>
      </c>
      <c r="E64" s="22">
        <v>12000</v>
      </c>
      <c r="F64" s="23" t="s">
        <v>2</v>
      </c>
      <c r="G64" s="22">
        <v>24</v>
      </c>
      <c r="H64" s="24">
        <v>1500</v>
      </c>
      <c r="I64" s="22">
        <v>8</v>
      </c>
      <c r="J64" s="44">
        <v>747089</v>
      </c>
      <c r="K64" s="22" t="s">
        <v>1818</v>
      </c>
      <c r="L64" s="22">
        <v>500</v>
      </c>
      <c r="M64" s="22" t="s">
        <v>2</v>
      </c>
    </row>
    <row r="65" spans="1:13" x14ac:dyDescent="0.3">
      <c r="A65" s="44">
        <v>1543289</v>
      </c>
      <c r="B65" s="22" t="s">
        <v>1827</v>
      </c>
      <c r="C65" s="24" t="s">
        <v>0</v>
      </c>
      <c r="D65" s="24" t="s">
        <v>1</v>
      </c>
      <c r="E65" s="22">
        <v>8000</v>
      </c>
      <c r="F65" s="23" t="s">
        <v>2</v>
      </c>
      <c r="G65" s="22">
        <v>16</v>
      </c>
      <c r="H65" s="24">
        <v>1500</v>
      </c>
      <c r="I65" s="22">
        <v>5.333333333333333</v>
      </c>
      <c r="J65" s="44">
        <v>764720</v>
      </c>
      <c r="K65" s="22" t="s">
        <v>535</v>
      </c>
      <c r="L65" s="22">
        <v>500</v>
      </c>
      <c r="M65" s="22" t="s">
        <v>2</v>
      </c>
    </row>
    <row r="66" spans="1:13" x14ac:dyDescent="0.3">
      <c r="A66" s="44">
        <v>1543297</v>
      </c>
      <c r="B66" s="22" t="s">
        <v>1828</v>
      </c>
      <c r="C66" s="24" t="s">
        <v>0</v>
      </c>
      <c r="D66" s="24" t="s">
        <v>1</v>
      </c>
      <c r="E66" s="22">
        <v>12000</v>
      </c>
      <c r="F66" s="23" t="s">
        <v>2</v>
      </c>
      <c r="G66" s="22">
        <v>16</v>
      </c>
      <c r="H66" s="24">
        <v>1500</v>
      </c>
      <c r="I66" s="22">
        <v>8</v>
      </c>
      <c r="J66" s="44">
        <v>764738</v>
      </c>
      <c r="K66" s="22" t="s">
        <v>536</v>
      </c>
      <c r="L66" s="22">
        <v>750</v>
      </c>
      <c r="M66" s="22" t="s">
        <v>2</v>
      </c>
    </row>
    <row r="67" spans="1:13" x14ac:dyDescent="0.3">
      <c r="A67" s="44">
        <v>2697670</v>
      </c>
      <c r="B67" s="22" t="s">
        <v>1873</v>
      </c>
      <c r="C67" s="24" t="s">
        <v>0</v>
      </c>
      <c r="D67" s="24" t="s">
        <v>1</v>
      </c>
      <c r="E67" s="22">
        <v>24000</v>
      </c>
      <c r="F67" s="23" t="s">
        <v>2</v>
      </c>
      <c r="G67" s="22">
        <v>24</v>
      </c>
      <c r="H67" s="24">
        <v>1500</v>
      </c>
      <c r="I67" s="22">
        <v>16</v>
      </c>
      <c r="J67" s="44">
        <v>799080</v>
      </c>
      <c r="K67" s="22" t="s">
        <v>560</v>
      </c>
      <c r="L67" s="22">
        <v>1000</v>
      </c>
      <c r="M67" s="22" t="s">
        <v>2</v>
      </c>
    </row>
    <row r="68" spans="1:13" x14ac:dyDescent="0.3">
      <c r="A68" s="44">
        <v>2707180</v>
      </c>
      <c r="B68" s="22" t="s">
        <v>1874</v>
      </c>
      <c r="C68" s="24" t="s">
        <v>0</v>
      </c>
      <c r="D68" s="24" t="s">
        <v>1</v>
      </c>
      <c r="E68" s="22">
        <v>10000</v>
      </c>
      <c r="F68" s="23" t="s">
        <v>2</v>
      </c>
      <c r="G68" s="22">
        <v>20</v>
      </c>
      <c r="H68" s="24">
        <v>1500</v>
      </c>
      <c r="I68" s="22">
        <v>6.666666666666667</v>
      </c>
      <c r="J68" s="44">
        <v>797241</v>
      </c>
      <c r="K68" s="22" t="s">
        <v>556</v>
      </c>
      <c r="L68" s="22">
        <v>500</v>
      </c>
      <c r="M68" s="22" t="s">
        <v>2</v>
      </c>
    </row>
    <row r="69" spans="1:13" x14ac:dyDescent="0.3">
      <c r="A69" s="44">
        <v>1525518</v>
      </c>
      <c r="B69" s="22" t="s">
        <v>1822</v>
      </c>
      <c r="C69" s="24" t="s">
        <v>0</v>
      </c>
      <c r="D69" s="24" t="s">
        <v>1</v>
      </c>
      <c r="E69" s="22">
        <v>8000</v>
      </c>
      <c r="F69" s="23" t="s">
        <v>2</v>
      </c>
      <c r="G69" s="22">
        <v>8</v>
      </c>
      <c r="H69" s="24">
        <v>1500</v>
      </c>
      <c r="I69" s="22">
        <v>5.333333333333333</v>
      </c>
      <c r="J69" s="44">
        <v>762740</v>
      </c>
      <c r="K69" s="22" t="s">
        <v>531</v>
      </c>
      <c r="L69" s="22">
        <v>1000</v>
      </c>
      <c r="M69" s="22" t="s">
        <v>2</v>
      </c>
    </row>
    <row r="70" spans="1:13" x14ac:dyDescent="0.3">
      <c r="A70" s="44">
        <v>2114346</v>
      </c>
      <c r="B70" s="22" t="s">
        <v>1846</v>
      </c>
      <c r="C70" s="24" t="s">
        <v>0</v>
      </c>
      <c r="D70" s="24" t="s">
        <v>1</v>
      </c>
      <c r="E70" s="22">
        <v>5000</v>
      </c>
      <c r="F70" s="23" t="s">
        <v>2</v>
      </c>
      <c r="G70" s="22">
        <v>20</v>
      </c>
      <c r="H70" s="24">
        <v>1500</v>
      </c>
      <c r="I70" s="22">
        <v>3.3333333333333335</v>
      </c>
      <c r="J70" s="44">
        <v>778068</v>
      </c>
      <c r="K70" s="22" t="s">
        <v>550</v>
      </c>
      <c r="L70" s="22">
        <v>250</v>
      </c>
      <c r="M70" s="22" t="s">
        <v>2</v>
      </c>
    </row>
    <row r="71" spans="1:13" x14ac:dyDescent="0.3">
      <c r="A71" s="44">
        <v>2358810</v>
      </c>
      <c r="B71" s="22" t="s">
        <v>1859</v>
      </c>
      <c r="C71" s="24" t="s">
        <v>0</v>
      </c>
      <c r="D71" s="24" t="s">
        <v>1</v>
      </c>
      <c r="E71" s="22">
        <v>8000</v>
      </c>
      <c r="F71" s="23" t="s">
        <v>2</v>
      </c>
      <c r="G71" s="22">
        <v>16</v>
      </c>
      <c r="H71" s="24">
        <v>1500</v>
      </c>
      <c r="I71" s="22">
        <v>5.333333333333333</v>
      </c>
      <c r="J71" s="44">
        <v>7701527</v>
      </c>
      <c r="K71" s="22" t="s">
        <v>1860</v>
      </c>
      <c r="L71" s="22">
        <v>500</v>
      </c>
      <c r="M71" s="22" t="s">
        <v>2</v>
      </c>
    </row>
    <row r="72" spans="1:13" x14ac:dyDescent="0.3">
      <c r="A72" s="44">
        <v>1525500</v>
      </c>
      <c r="B72" s="22" t="s">
        <v>1821</v>
      </c>
      <c r="C72" s="24" t="s">
        <v>0</v>
      </c>
      <c r="D72" s="24" t="s">
        <v>1</v>
      </c>
      <c r="E72" s="22">
        <v>8000</v>
      </c>
      <c r="F72" s="23" t="s">
        <v>2</v>
      </c>
      <c r="G72" s="22">
        <v>16</v>
      </c>
      <c r="H72" s="24">
        <v>1500</v>
      </c>
      <c r="I72" s="22">
        <v>5.333333333333333</v>
      </c>
      <c r="J72" s="44">
        <v>762732</v>
      </c>
      <c r="K72" s="22" t="s">
        <v>530</v>
      </c>
      <c r="L72" s="22">
        <v>500</v>
      </c>
      <c r="M72" s="22" t="s">
        <v>2</v>
      </c>
    </row>
    <row r="73" spans="1:13" x14ac:dyDescent="0.3">
      <c r="A73" s="44">
        <v>2202372</v>
      </c>
      <c r="B73" s="22" t="s">
        <v>1850</v>
      </c>
      <c r="C73" s="24" t="s">
        <v>0</v>
      </c>
      <c r="D73" s="24" t="s">
        <v>1</v>
      </c>
      <c r="E73" s="22">
        <v>20000</v>
      </c>
      <c r="F73" s="23" t="s">
        <v>2</v>
      </c>
      <c r="G73" s="22">
        <v>20</v>
      </c>
      <c r="H73" s="24">
        <v>1500</v>
      </c>
      <c r="I73" s="22">
        <v>13.333333333333334</v>
      </c>
      <c r="J73" s="44">
        <v>762740</v>
      </c>
      <c r="K73" s="22" t="s">
        <v>531</v>
      </c>
      <c r="L73" s="22">
        <v>1000</v>
      </c>
      <c r="M73" s="22" t="s">
        <v>2</v>
      </c>
    </row>
    <row r="74" spans="1:13" x14ac:dyDescent="0.3">
      <c r="A74" s="44">
        <v>2202364</v>
      </c>
      <c r="B74" s="22" t="s">
        <v>1849</v>
      </c>
      <c r="C74" s="24" t="s">
        <v>0</v>
      </c>
      <c r="D74" s="24" t="s">
        <v>1</v>
      </c>
      <c r="E74" s="22">
        <v>15000</v>
      </c>
      <c r="F74" s="23" t="s">
        <v>2</v>
      </c>
      <c r="G74" s="22">
        <v>30</v>
      </c>
      <c r="H74" s="24">
        <v>1500</v>
      </c>
      <c r="I74" s="22">
        <v>10</v>
      </c>
      <c r="J74" s="44">
        <v>762732</v>
      </c>
      <c r="K74" s="22" t="s">
        <v>530</v>
      </c>
      <c r="L74" s="22">
        <v>500</v>
      </c>
      <c r="M74" s="22" t="s">
        <v>2</v>
      </c>
    </row>
    <row r="75" spans="1:13" x14ac:dyDescent="0.3">
      <c r="A75" s="44">
        <v>1218726</v>
      </c>
      <c r="B75" s="22" t="s">
        <v>1809</v>
      </c>
      <c r="C75" s="24" t="s">
        <v>0</v>
      </c>
      <c r="D75" s="24" t="s">
        <v>1</v>
      </c>
      <c r="E75" s="22">
        <v>8000</v>
      </c>
      <c r="F75" s="23" t="s">
        <v>2</v>
      </c>
      <c r="G75" s="22">
        <v>16</v>
      </c>
      <c r="H75" s="24">
        <v>1500</v>
      </c>
      <c r="I75" s="22">
        <v>5.333333333333333</v>
      </c>
      <c r="J75" s="44">
        <v>744185</v>
      </c>
      <c r="K75" s="22" t="s">
        <v>518</v>
      </c>
      <c r="L75" s="22">
        <v>500</v>
      </c>
      <c r="M75" s="22" t="s">
        <v>2</v>
      </c>
    </row>
    <row r="76" spans="1:13" x14ac:dyDescent="0.3">
      <c r="A76" s="44">
        <v>2330843</v>
      </c>
      <c r="B76" s="22" t="s">
        <v>1858</v>
      </c>
      <c r="C76" s="24" t="s">
        <v>0</v>
      </c>
      <c r="D76" s="24" t="s">
        <v>1</v>
      </c>
      <c r="E76" s="22">
        <v>20000</v>
      </c>
      <c r="F76" s="23" t="s">
        <v>2</v>
      </c>
      <c r="G76" s="22">
        <v>20</v>
      </c>
      <c r="H76" s="24">
        <v>1500</v>
      </c>
      <c r="I76" s="22">
        <v>13.333333333333334</v>
      </c>
      <c r="J76" s="44">
        <v>773077</v>
      </c>
      <c r="K76" s="22" t="s">
        <v>548</v>
      </c>
      <c r="L76" s="22">
        <v>1000</v>
      </c>
      <c r="M76" s="22" t="s">
        <v>2</v>
      </c>
    </row>
    <row r="77" spans="1:13" x14ac:dyDescent="0.3">
      <c r="A77" s="44">
        <v>1539089</v>
      </c>
      <c r="B77" s="22" t="s">
        <v>1826</v>
      </c>
      <c r="C77" s="24" t="s">
        <v>0</v>
      </c>
      <c r="D77" s="24" t="s">
        <v>1</v>
      </c>
      <c r="E77" s="22">
        <v>8000</v>
      </c>
      <c r="F77" s="23" t="s">
        <v>2</v>
      </c>
      <c r="G77" s="22">
        <v>16</v>
      </c>
      <c r="H77" s="24">
        <v>1500</v>
      </c>
      <c r="I77" s="22">
        <v>5.333333333333333</v>
      </c>
      <c r="J77" s="44">
        <v>762781</v>
      </c>
      <c r="K77" s="22" t="s">
        <v>532</v>
      </c>
      <c r="L77" s="22">
        <v>500</v>
      </c>
      <c r="M77" s="22" t="s">
        <v>2</v>
      </c>
    </row>
    <row r="78" spans="1:13" x14ac:dyDescent="0.3">
      <c r="A78" s="44">
        <v>1539071</v>
      </c>
      <c r="B78" s="22" t="s">
        <v>1825</v>
      </c>
      <c r="C78" s="24" t="s">
        <v>0</v>
      </c>
      <c r="D78" s="24" t="s">
        <v>1</v>
      </c>
      <c r="E78" s="22">
        <v>12000</v>
      </c>
      <c r="F78" s="23" t="s">
        <v>2</v>
      </c>
      <c r="G78" s="22">
        <v>16</v>
      </c>
      <c r="H78" s="24">
        <v>1500</v>
      </c>
      <c r="I78" s="22">
        <v>8</v>
      </c>
      <c r="J78" s="44">
        <v>762799</v>
      </c>
      <c r="K78" s="22" t="s">
        <v>533</v>
      </c>
      <c r="L78" s="22">
        <v>750</v>
      </c>
      <c r="M78" s="22" t="s">
        <v>2</v>
      </c>
    </row>
    <row r="79" spans="1:13" x14ac:dyDescent="0.3">
      <c r="A79" s="44">
        <v>1226075</v>
      </c>
      <c r="B79" s="22" t="s">
        <v>1810</v>
      </c>
      <c r="C79" s="24" t="s">
        <v>0</v>
      </c>
      <c r="D79" s="24" t="s">
        <v>1</v>
      </c>
      <c r="E79" s="22">
        <v>4000</v>
      </c>
      <c r="F79" s="23" t="s">
        <v>2</v>
      </c>
      <c r="G79" s="22">
        <v>16</v>
      </c>
      <c r="H79" s="24">
        <v>1500</v>
      </c>
      <c r="I79" s="22">
        <v>2.6666666666666665</v>
      </c>
      <c r="J79" s="44">
        <v>744433</v>
      </c>
      <c r="K79" s="22" t="s">
        <v>519</v>
      </c>
      <c r="L79" s="22">
        <v>250</v>
      </c>
      <c r="M79" s="22" t="s">
        <v>2</v>
      </c>
    </row>
    <row r="80" spans="1:13" x14ac:dyDescent="0.3">
      <c r="A80" s="44">
        <v>1766443</v>
      </c>
      <c r="B80" s="22" t="s">
        <v>1843</v>
      </c>
      <c r="C80" s="24" t="s">
        <v>0</v>
      </c>
      <c r="D80" s="24" t="s">
        <v>1</v>
      </c>
      <c r="E80" s="22">
        <v>8000</v>
      </c>
      <c r="F80" s="23" t="s">
        <v>2</v>
      </c>
      <c r="G80" s="22">
        <v>8</v>
      </c>
      <c r="H80" s="24">
        <v>1500</v>
      </c>
      <c r="I80" s="22">
        <v>5.333333333333333</v>
      </c>
      <c r="J80" s="44">
        <v>773077</v>
      </c>
      <c r="K80" s="22" t="s">
        <v>1844</v>
      </c>
      <c r="L80" s="22">
        <v>1000</v>
      </c>
      <c r="M80" s="22" t="s">
        <v>2</v>
      </c>
    </row>
    <row r="81" spans="1:13" x14ac:dyDescent="0.3">
      <c r="A81" s="44">
        <v>2071553</v>
      </c>
      <c r="B81" s="22" t="s">
        <v>2026</v>
      </c>
      <c r="C81" s="24" t="s">
        <v>45</v>
      </c>
      <c r="D81" s="24" t="s">
        <v>1</v>
      </c>
      <c r="E81" s="22">
        <v>10000</v>
      </c>
      <c r="F81" s="23" t="s">
        <v>2</v>
      </c>
      <c r="G81" s="22">
        <v>20</v>
      </c>
      <c r="H81" s="24">
        <v>1500</v>
      </c>
      <c r="I81" s="22">
        <v>6.666666666666667</v>
      </c>
      <c r="J81" s="44">
        <v>775700</v>
      </c>
      <c r="K81" s="22" t="s">
        <v>672</v>
      </c>
      <c r="L81" s="22">
        <v>500</v>
      </c>
      <c r="M81" s="22" t="s">
        <v>2</v>
      </c>
    </row>
    <row r="82" spans="1:13" x14ac:dyDescent="0.3">
      <c r="A82" s="44">
        <v>2883312</v>
      </c>
      <c r="B82" s="22" t="s">
        <v>2054</v>
      </c>
      <c r="C82" s="24" t="s">
        <v>45</v>
      </c>
      <c r="D82" s="24" t="s">
        <v>1</v>
      </c>
      <c r="E82" s="22">
        <v>8000</v>
      </c>
      <c r="F82" s="23" t="s">
        <v>2</v>
      </c>
      <c r="G82" s="22">
        <v>16</v>
      </c>
      <c r="H82" s="24">
        <v>1500</v>
      </c>
      <c r="I82" s="22">
        <v>5.333333333333333</v>
      </c>
      <c r="J82" s="44">
        <v>754762</v>
      </c>
      <c r="K82" s="22" t="s">
        <v>2055</v>
      </c>
      <c r="L82" s="22">
        <v>500</v>
      </c>
      <c r="M82" s="22" t="s">
        <v>2</v>
      </c>
    </row>
    <row r="83" spans="1:13" x14ac:dyDescent="0.3">
      <c r="A83" s="44">
        <v>2886448</v>
      </c>
      <c r="B83" s="22" t="s">
        <v>2054</v>
      </c>
      <c r="C83" s="24" t="s">
        <v>45</v>
      </c>
      <c r="D83" s="24" t="s">
        <v>1</v>
      </c>
      <c r="E83" s="22">
        <v>15000</v>
      </c>
      <c r="F83" s="23" t="s">
        <v>2</v>
      </c>
      <c r="G83" s="22">
        <v>30</v>
      </c>
      <c r="H83" s="24">
        <v>1500</v>
      </c>
      <c r="I83" s="22">
        <v>10</v>
      </c>
      <c r="J83" s="44">
        <v>754762</v>
      </c>
      <c r="K83" s="22" t="s">
        <v>2055</v>
      </c>
      <c r="L83" s="22">
        <v>500</v>
      </c>
      <c r="M83" s="22" t="s">
        <v>2</v>
      </c>
    </row>
    <row r="84" spans="1:13" x14ac:dyDescent="0.3">
      <c r="A84" s="44">
        <v>2883320</v>
      </c>
      <c r="B84" s="22" t="s">
        <v>2056</v>
      </c>
      <c r="C84" s="24" t="s">
        <v>45</v>
      </c>
      <c r="D84" s="24" t="s">
        <v>1</v>
      </c>
      <c r="E84" s="22">
        <v>8750</v>
      </c>
      <c r="F84" s="23" t="s">
        <v>2</v>
      </c>
      <c r="G84" s="22">
        <v>10</v>
      </c>
      <c r="H84" s="24">
        <v>1500</v>
      </c>
      <c r="I84" s="22">
        <v>5.833333333333333</v>
      </c>
      <c r="J84" s="44">
        <v>754754</v>
      </c>
      <c r="K84" s="22" t="s">
        <v>2057</v>
      </c>
      <c r="L84" s="22">
        <v>875</v>
      </c>
      <c r="M84" s="22" t="s">
        <v>2</v>
      </c>
    </row>
    <row r="85" spans="1:13" x14ac:dyDescent="0.3">
      <c r="A85" s="44">
        <v>2883338</v>
      </c>
      <c r="B85" s="22" t="s">
        <v>2056</v>
      </c>
      <c r="C85" s="24" t="s">
        <v>45</v>
      </c>
      <c r="D85" s="24" t="s">
        <v>1</v>
      </c>
      <c r="E85" s="22">
        <v>17500</v>
      </c>
      <c r="F85" s="23" t="s">
        <v>2</v>
      </c>
      <c r="G85" s="22">
        <v>20</v>
      </c>
      <c r="H85" s="24">
        <v>1500</v>
      </c>
      <c r="I85" s="22">
        <v>11.666666666666666</v>
      </c>
      <c r="J85" s="44">
        <v>754754</v>
      </c>
      <c r="K85" s="22" t="s">
        <v>2057</v>
      </c>
      <c r="L85" s="22">
        <v>875</v>
      </c>
      <c r="M85" s="22" t="s">
        <v>2</v>
      </c>
    </row>
    <row r="86" spans="1:13" x14ac:dyDescent="0.3">
      <c r="A86" s="44">
        <v>2166627</v>
      </c>
      <c r="B86" s="22" t="s">
        <v>2033</v>
      </c>
      <c r="C86" s="24" t="s">
        <v>45</v>
      </c>
      <c r="D86" s="24" t="s">
        <v>1</v>
      </c>
      <c r="E86" s="22">
        <v>4000</v>
      </c>
      <c r="F86" s="23" t="s">
        <v>2</v>
      </c>
      <c r="G86" s="22">
        <v>16</v>
      </c>
      <c r="H86" s="24">
        <v>1500</v>
      </c>
      <c r="I86" s="22">
        <v>2.6666666666666665</v>
      </c>
      <c r="J86" s="44">
        <v>777920</v>
      </c>
      <c r="K86" s="22" t="s">
        <v>674</v>
      </c>
      <c r="L86" s="22">
        <v>250</v>
      </c>
      <c r="M86" s="22" t="s">
        <v>2</v>
      </c>
    </row>
    <row r="87" spans="1:13" x14ac:dyDescent="0.3">
      <c r="A87" s="44">
        <v>2216018</v>
      </c>
      <c r="B87" s="22" t="s">
        <v>693</v>
      </c>
      <c r="C87" s="24" t="s">
        <v>45</v>
      </c>
      <c r="D87" s="24" t="s">
        <v>4</v>
      </c>
      <c r="E87" s="22">
        <v>1000</v>
      </c>
      <c r="F87" s="23" t="s">
        <v>2</v>
      </c>
      <c r="G87" s="22">
        <v>1</v>
      </c>
      <c r="H87" s="24">
        <v>3000</v>
      </c>
      <c r="I87" s="22">
        <v>0.33333333333333331</v>
      </c>
      <c r="J87" s="44">
        <v>780544</v>
      </c>
      <c r="K87" s="22" t="s">
        <v>693</v>
      </c>
      <c r="L87" s="22">
        <v>1000</v>
      </c>
      <c r="M87" s="22" t="s">
        <v>2</v>
      </c>
    </row>
    <row r="88" spans="1:13" x14ac:dyDescent="0.3">
      <c r="A88" s="44">
        <v>2215994</v>
      </c>
      <c r="B88" s="22" t="s">
        <v>694</v>
      </c>
      <c r="C88" s="24" t="s">
        <v>45</v>
      </c>
      <c r="D88" s="24" t="s">
        <v>4</v>
      </c>
      <c r="E88" s="22">
        <v>2000</v>
      </c>
      <c r="F88" s="23" t="s">
        <v>2</v>
      </c>
      <c r="G88" s="22">
        <v>1</v>
      </c>
      <c r="H88" s="24">
        <v>3000</v>
      </c>
      <c r="I88" s="22">
        <v>0.66666666666666663</v>
      </c>
      <c r="J88" s="44">
        <v>780551</v>
      </c>
      <c r="K88" s="22" t="s">
        <v>694</v>
      </c>
      <c r="L88" s="22">
        <v>2000</v>
      </c>
      <c r="M88" s="22" t="s">
        <v>2</v>
      </c>
    </row>
    <row r="89" spans="1:13" x14ac:dyDescent="0.3">
      <c r="A89" s="44">
        <v>2216000</v>
      </c>
      <c r="B89" s="22" t="s">
        <v>692</v>
      </c>
      <c r="C89" s="24" t="s">
        <v>45</v>
      </c>
      <c r="D89" s="24" t="s">
        <v>4</v>
      </c>
      <c r="E89" s="22">
        <v>500</v>
      </c>
      <c r="F89" s="23" t="s">
        <v>2</v>
      </c>
      <c r="G89" s="22">
        <v>1</v>
      </c>
      <c r="H89" s="24">
        <v>3000</v>
      </c>
      <c r="I89" s="22">
        <v>0.16666666666666666</v>
      </c>
      <c r="J89" s="44">
        <v>780536</v>
      </c>
      <c r="K89" s="22" t="s">
        <v>692</v>
      </c>
      <c r="L89" s="22">
        <v>500</v>
      </c>
      <c r="M89" s="22" t="s">
        <v>2</v>
      </c>
    </row>
    <row r="90" spans="1:13" x14ac:dyDescent="0.3">
      <c r="A90" s="44">
        <v>1541440</v>
      </c>
      <c r="B90" s="22" t="s">
        <v>1995</v>
      </c>
      <c r="C90" s="24" t="s">
        <v>45</v>
      </c>
      <c r="D90" s="24" t="s">
        <v>1</v>
      </c>
      <c r="E90" s="22">
        <v>1500</v>
      </c>
      <c r="F90" s="23" t="s">
        <v>2</v>
      </c>
      <c r="G90" s="22">
        <v>12</v>
      </c>
      <c r="H90" s="24">
        <v>1500</v>
      </c>
      <c r="I90" s="22">
        <v>1</v>
      </c>
      <c r="J90" s="44">
        <v>764209</v>
      </c>
      <c r="K90" s="22" t="s">
        <v>651</v>
      </c>
      <c r="L90" s="22">
        <v>125</v>
      </c>
      <c r="M90" s="22" t="s">
        <v>2</v>
      </c>
    </row>
    <row r="91" spans="1:13" x14ac:dyDescent="0.3">
      <c r="A91" s="44">
        <v>1541457</v>
      </c>
      <c r="B91" s="22" t="s">
        <v>1996</v>
      </c>
      <c r="C91" s="24" t="s">
        <v>45</v>
      </c>
      <c r="D91" s="24" t="s">
        <v>1</v>
      </c>
      <c r="E91" s="22">
        <v>2500</v>
      </c>
      <c r="F91" s="23" t="s">
        <v>2</v>
      </c>
      <c r="G91" s="22">
        <v>20</v>
      </c>
      <c r="H91" s="24">
        <v>1500</v>
      </c>
      <c r="I91" s="22">
        <v>1.6666666666666667</v>
      </c>
      <c r="J91" s="44">
        <v>764209</v>
      </c>
      <c r="K91" s="22" t="s">
        <v>651</v>
      </c>
      <c r="L91" s="22">
        <v>125</v>
      </c>
      <c r="M91" s="22" t="s">
        <v>2</v>
      </c>
    </row>
    <row r="92" spans="1:13" x14ac:dyDescent="0.3">
      <c r="A92" s="44">
        <v>1541549</v>
      </c>
      <c r="B92" s="22" t="s">
        <v>1998</v>
      </c>
      <c r="C92" s="24" t="s">
        <v>45</v>
      </c>
      <c r="D92" s="24" t="s">
        <v>1</v>
      </c>
      <c r="E92" s="22">
        <v>3000</v>
      </c>
      <c r="F92" s="23" t="s">
        <v>2</v>
      </c>
      <c r="G92" s="22">
        <v>12</v>
      </c>
      <c r="H92" s="24">
        <v>1500</v>
      </c>
      <c r="I92" s="22">
        <v>2</v>
      </c>
      <c r="J92" s="44">
        <v>764217</v>
      </c>
      <c r="K92" s="22" t="s">
        <v>652</v>
      </c>
      <c r="L92" s="22">
        <v>250</v>
      </c>
      <c r="M92" s="22" t="s">
        <v>2</v>
      </c>
    </row>
    <row r="93" spans="1:13" x14ac:dyDescent="0.3">
      <c r="A93" s="44">
        <v>1541465</v>
      </c>
      <c r="B93" s="22" t="s">
        <v>1997</v>
      </c>
      <c r="C93" s="24" t="s">
        <v>45</v>
      </c>
      <c r="D93" s="24" t="s">
        <v>1</v>
      </c>
      <c r="E93" s="22">
        <v>5000</v>
      </c>
      <c r="F93" s="23" t="s">
        <v>2</v>
      </c>
      <c r="G93" s="22">
        <v>20</v>
      </c>
      <c r="H93" s="24">
        <v>1500</v>
      </c>
      <c r="I93" s="22">
        <v>3.3333333333333335</v>
      </c>
      <c r="J93" s="44">
        <v>764217</v>
      </c>
      <c r="K93" s="22" t="s">
        <v>652</v>
      </c>
      <c r="L93" s="22">
        <v>250</v>
      </c>
      <c r="M93" s="22" t="s">
        <v>2</v>
      </c>
    </row>
    <row r="94" spans="1:13" x14ac:dyDescent="0.3">
      <c r="A94" s="44">
        <v>1541556</v>
      </c>
      <c r="B94" s="22" t="s">
        <v>1999</v>
      </c>
      <c r="C94" s="24" t="s">
        <v>45</v>
      </c>
      <c r="D94" s="24" t="s">
        <v>1</v>
      </c>
      <c r="E94" s="22">
        <v>8000</v>
      </c>
      <c r="F94" s="23" t="s">
        <v>2</v>
      </c>
      <c r="G94" s="22">
        <v>16</v>
      </c>
      <c r="H94" s="24">
        <v>1500</v>
      </c>
      <c r="I94" s="22">
        <v>5.333333333333333</v>
      </c>
      <c r="J94" s="44">
        <v>764225</v>
      </c>
      <c r="K94" s="22" t="s">
        <v>653</v>
      </c>
      <c r="L94" s="22">
        <v>500</v>
      </c>
      <c r="M94" s="22" t="s">
        <v>2</v>
      </c>
    </row>
    <row r="95" spans="1:13" x14ac:dyDescent="0.3">
      <c r="A95" s="44">
        <v>1715119</v>
      </c>
      <c r="B95" s="22" t="s">
        <v>2015</v>
      </c>
      <c r="C95" s="24" t="s">
        <v>45</v>
      </c>
      <c r="D95" s="24" t="s">
        <v>1</v>
      </c>
      <c r="E95" s="22">
        <v>15000</v>
      </c>
      <c r="F95" s="23" t="s">
        <v>2</v>
      </c>
      <c r="G95" s="22">
        <v>30</v>
      </c>
      <c r="H95" s="24">
        <v>1500</v>
      </c>
      <c r="I95" s="22">
        <v>10</v>
      </c>
      <c r="J95" s="44">
        <v>764225</v>
      </c>
      <c r="K95" s="22" t="s">
        <v>653</v>
      </c>
      <c r="L95" s="22">
        <v>500</v>
      </c>
      <c r="M95" s="22" t="s">
        <v>2</v>
      </c>
    </row>
    <row r="96" spans="1:13" x14ac:dyDescent="0.3">
      <c r="A96" s="44">
        <v>3309275</v>
      </c>
      <c r="B96" s="22" t="s">
        <v>3263</v>
      </c>
      <c r="C96" s="22" t="s">
        <v>45</v>
      </c>
      <c r="D96" s="24" t="s">
        <v>4</v>
      </c>
      <c r="E96" s="22">
        <v>500</v>
      </c>
      <c r="F96" s="23" t="s">
        <v>2</v>
      </c>
      <c r="G96" s="22">
        <v>1</v>
      </c>
      <c r="H96" s="24">
        <v>3000</v>
      </c>
      <c r="I96" s="22">
        <v>0.1666</v>
      </c>
      <c r="J96" s="50">
        <v>7713126</v>
      </c>
      <c r="K96" s="22" t="s">
        <v>703</v>
      </c>
      <c r="L96" s="22">
        <v>500</v>
      </c>
      <c r="M96" s="22" t="s">
        <v>2</v>
      </c>
    </row>
    <row r="97" spans="1:13" x14ac:dyDescent="0.3">
      <c r="A97" s="44">
        <v>1645241</v>
      </c>
      <c r="B97" s="22" t="s">
        <v>2006</v>
      </c>
      <c r="C97" s="24" t="s">
        <v>45</v>
      </c>
      <c r="D97" s="24" t="s">
        <v>1</v>
      </c>
      <c r="E97" s="22">
        <v>8750</v>
      </c>
      <c r="F97" s="23" t="s">
        <v>2</v>
      </c>
      <c r="G97" s="22">
        <v>10</v>
      </c>
      <c r="H97" s="24">
        <v>1500</v>
      </c>
      <c r="I97" s="22">
        <v>5.833333333333333</v>
      </c>
      <c r="J97" s="44">
        <v>768275</v>
      </c>
      <c r="K97" s="22" t="s">
        <v>662</v>
      </c>
      <c r="L97" s="22">
        <v>875</v>
      </c>
      <c r="M97" s="22" t="s">
        <v>2</v>
      </c>
    </row>
    <row r="98" spans="1:13" x14ac:dyDescent="0.3">
      <c r="A98" s="44">
        <v>1715127</v>
      </c>
      <c r="B98" s="22" t="s">
        <v>2016</v>
      </c>
      <c r="C98" s="24" t="s">
        <v>45</v>
      </c>
      <c r="D98" s="24" t="s">
        <v>1</v>
      </c>
      <c r="E98" s="22">
        <v>17500</v>
      </c>
      <c r="F98" s="23" t="s">
        <v>2</v>
      </c>
      <c r="G98" s="22">
        <v>20</v>
      </c>
      <c r="H98" s="24">
        <v>1500</v>
      </c>
      <c r="I98" s="22">
        <v>11.666666666666666</v>
      </c>
      <c r="J98" s="44">
        <v>768275</v>
      </c>
      <c r="K98" s="22" t="s">
        <v>662</v>
      </c>
      <c r="L98" s="22">
        <v>875</v>
      </c>
      <c r="M98" s="22" t="s">
        <v>2</v>
      </c>
    </row>
    <row r="99" spans="1:13" x14ac:dyDescent="0.3">
      <c r="A99" s="44">
        <v>2252112</v>
      </c>
      <c r="B99" s="22" t="s">
        <v>2034</v>
      </c>
      <c r="C99" s="24" t="s">
        <v>45</v>
      </c>
      <c r="D99" s="24" t="s">
        <v>4</v>
      </c>
      <c r="E99" s="22">
        <v>10000</v>
      </c>
      <c r="F99" s="23" t="s">
        <v>2</v>
      </c>
      <c r="G99" s="22">
        <v>5</v>
      </c>
      <c r="H99" s="24">
        <v>3000</v>
      </c>
      <c r="I99" s="22">
        <v>3.3333333333333335</v>
      </c>
      <c r="J99" s="44">
        <v>782516</v>
      </c>
      <c r="K99" s="22" t="s">
        <v>698</v>
      </c>
      <c r="L99" s="22">
        <v>2000</v>
      </c>
      <c r="M99" s="22" t="s">
        <v>2</v>
      </c>
    </row>
    <row r="100" spans="1:13" x14ac:dyDescent="0.3">
      <c r="A100" s="44">
        <v>2215986</v>
      </c>
      <c r="B100" s="22" t="s">
        <v>698</v>
      </c>
      <c r="C100" s="24" t="s">
        <v>45</v>
      </c>
      <c r="D100" s="24" t="s">
        <v>4</v>
      </c>
      <c r="E100" s="22">
        <v>2000</v>
      </c>
      <c r="F100" s="23" t="s">
        <v>2</v>
      </c>
      <c r="G100" s="22">
        <v>1</v>
      </c>
      <c r="H100" s="24">
        <v>3000</v>
      </c>
      <c r="I100" s="22">
        <v>0.66666666666666663</v>
      </c>
      <c r="J100" s="44">
        <v>782516</v>
      </c>
      <c r="K100" s="22" t="s">
        <v>698</v>
      </c>
      <c r="L100" s="22">
        <v>2000</v>
      </c>
      <c r="M100" s="22" t="s">
        <v>2</v>
      </c>
    </row>
    <row r="101" spans="1:13" x14ac:dyDescent="0.3">
      <c r="A101" s="44">
        <v>2215978</v>
      </c>
      <c r="B101" s="22" t="s">
        <v>697</v>
      </c>
      <c r="C101" s="24" t="s">
        <v>45</v>
      </c>
      <c r="D101" s="24" t="s">
        <v>4</v>
      </c>
      <c r="E101" s="22">
        <v>1000</v>
      </c>
      <c r="F101" s="23" t="s">
        <v>2</v>
      </c>
      <c r="G101" s="22">
        <v>1</v>
      </c>
      <c r="H101" s="24">
        <v>3000</v>
      </c>
      <c r="I101" s="22">
        <v>0.33333333333333331</v>
      </c>
      <c r="J101" s="44">
        <v>782508</v>
      </c>
      <c r="K101" s="22" t="s">
        <v>697</v>
      </c>
      <c r="L101" s="22">
        <v>1000</v>
      </c>
      <c r="M101" s="22" t="s">
        <v>2</v>
      </c>
    </row>
    <row r="102" spans="1:13" x14ac:dyDescent="0.3">
      <c r="A102" s="44">
        <v>2277697</v>
      </c>
      <c r="B102" s="22" t="s">
        <v>700</v>
      </c>
      <c r="C102" s="24" t="s">
        <v>45</v>
      </c>
      <c r="D102" s="24" t="s">
        <v>4</v>
      </c>
      <c r="E102" s="22">
        <v>1000</v>
      </c>
      <c r="F102" s="23" t="s">
        <v>2</v>
      </c>
      <c r="G102" s="22">
        <v>1</v>
      </c>
      <c r="H102" s="24">
        <v>3000</v>
      </c>
      <c r="I102" s="22">
        <v>0.33333333333333331</v>
      </c>
      <c r="J102" s="44">
        <v>782532</v>
      </c>
      <c r="K102" s="22" t="s">
        <v>700</v>
      </c>
      <c r="L102" s="22">
        <v>1000</v>
      </c>
      <c r="M102" s="22" t="s">
        <v>2</v>
      </c>
    </row>
    <row r="103" spans="1:13" x14ac:dyDescent="0.3">
      <c r="A103" s="44">
        <v>2277671</v>
      </c>
      <c r="B103" s="22" t="s">
        <v>699</v>
      </c>
      <c r="C103" s="24" t="s">
        <v>45</v>
      </c>
      <c r="D103" s="24" t="s">
        <v>4</v>
      </c>
      <c r="E103" s="22">
        <v>500</v>
      </c>
      <c r="F103" s="23" t="s">
        <v>2</v>
      </c>
      <c r="G103" s="22">
        <v>1</v>
      </c>
      <c r="H103" s="24">
        <v>3000</v>
      </c>
      <c r="I103" s="22">
        <v>0.16666666666666666</v>
      </c>
      <c r="J103" s="44">
        <v>782524</v>
      </c>
      <c r="K103" s="22" t="s">
        <v>699</v>
      </c>
      <c r="L103" s="22">
        <v>500</v>
      </c>
      <c r="M103" s="22" t="s">
        <v>2</v>
      </c>
    </row>
    <row r="104" spans="1:13" x14ac:dyDescent="0.3">
      <c r="A104" s="44">
        <v>2134567</v>
      </c>
      <c r="B104" s="22" t="s">
        <v>2029</v>
      </c>
      <c r="C104" s="24" t="s">
        <v>45</v>
      </c>
      <c r="D104" s="24" t="s">
        <v>1</v>
      </c>
      <c r="E104" s="22">
        <v>8750</v>
      </c>
      <c r="F104" s="23" t="s">
        <v>2</v>
      </c>
      <c r="G104" s="22">
        <v>10</v>
      </c>
      <c r="H104" s="24">
        <v>1500</v>
      </c>
      <c r="I104" s="22">
        <v>5.833333333333333</v>
      </c>
      <c r="J104" s="44">
        <v>777300</v>
      </c>
      <c r="K104" s="22" t="s">
        <v>673</v>
      </c>
      <c r="L104" s="22">
        <v>875</v>
      </c>
      <c r="M104" s="22" t="s">
        <v>2</v>
      </c>
    </row>
    <row r="105" spans="1:13" x14ac:dyDescent="0.3">
      <c r="A105" s="44">
        <v>2134575</v>
      </c>
      <c r="B105" s="22" t="s">
        <v>2030</v>
      </c>
      <c r="C105" s="24" t="s">
        <v>45</v>
      </c>
      <c r="D105" s="24" t="s">
        <v>1</v>
      </c>
      <c r="E105" s="22">
        <v>17500</v>
      </c>
      <c r="F105" s="23" t="s">
        <v>2</v>
      </c>
      <c r="G105" s="22">
        <v>20</v>
      </c>
      <c r="H105" s="24">
        <v>1500</v>
      </c>
      <c r="I105" s="22">
        <v>11.666666666666666</v>
      </c>
      <c r="J105" s="44">
        <v>777300</v>
      </c>
      <c r="K105" s="22" t="s">
        <v>673</v>
      </c>
      <c r="L105" s="22">
        <v>875</v>
      </c>
      <c r="M105" s="22" t="s">
        <v>2</v>
      </c>
    </row>
    <row r="106" spans="1:13" x14ac:dyDescent="0.3">
      <c r="A106" s="44">
        <v>2262442</v>
      </c>
      <c r="B106" s="22" t="s">
        <v>2035</v>
      </c>
      <c r="C106" s="24" t="s">
        <v>45</v>
      </c>
      <c r="D106" s="24" t="s">
        <v>1</v>
      </c>
      <c r="E106" s="22">
        <v>8000</v>
      </c>
      <c r="F106" s="23" t="s">
        <v>2</v>
      </c>
      <c r="G106" s="22">
        <v>16</v>
      </c>
      <c r="H106" s="24">
        <v>1500</v>
      </c>
      <c r="I106" s="22">
        <v>5.333333333333333</v>
      </c>
      <c r="J106" s="44">
        <v>781062</v>
      </c>
      <c r="K106" s="22" t="s">
        <v>678</v>
      </c>
      <c r="L106" s="22">
        <v>500</v>
      </c>
      <c r="M106" s="22" t="s">
        <v>2</v>
      </c>
    </row>
    <row r="107" spans="1:13" x14ac:dyDescent="0.3">
      <c r="A107" s="44">
        <v>2154904</v>
      </c>
      <c r="B107" s="22" t="s">
        <v>2031</v>
      </c>
      <c r="C107" s="24" t="s">
        <v>45</v>
      </c>
      <c r="D107" s="24" t="s">
        <v>1</v>
      </c>
      <c r="E107" s="22">
        <v>8750</v>
      </c>
      <c r="F107" s="23" t="s">
        <v>2</v>
      </c>
      <c r="G107" s="22">
        <v>10</v>
      </c>
      <c r="H107" s="24">
        <v>1500</v>
      </c>
      <c r="I107" s="22">
        <v>5.833333333333333</v>
      </c>
      <c r="K107" s="22" t="s">
        <v>1537</v>
      </c>
      <c r="L107" s="22">
        <v>875</v>
      </c>
      <c r="M107" s="22" t="s">
        <v>2</v>
      </c>
    </row>
    <row r="108" spans="1:13" x14ac:dyDescent="0.3">
      <c r="A108" s="44">
        <v>2154912</v>
      </c>
      <c r="B108" s="22" t="s">
        <v>2032</v>
      </c>
      <c r="C108" s="24" t="s">
        <v>45</v>
      </c>
      <c r="D108" s="24" t="s">
        <v>1</v>
      </c>
      <c r="E108" s="22">
        <v>17500</v>
      </c>
      <c r="F108" s="23" t="s">
        <v>2</v>
      </c>
      <c r="G108" s="22">
        <v>20</v>
      </c>
      <c r="H108" s="24">
        <v>1500</v>
      </c>
      <c r="I108" s="22">
        <v>11.666666666666666</v>
      </c>
      <c r="K108" s="22" t="s">
        <v>1537</v>
      </c>
      <c r="L108" s="22">
        <v>875</v>
      </c>
      <c r="M108" s="22" t="s">
        <v>2</v>
      </c>
    </row>
    <row r="109" spans="1:13" x14ac:dyDescent="0.3">
      <c r="A109" s="44">
        <v>2277747</v>
      </c>
      <c r="B109" s="22" t="s">
        <v>702</v>
      </c>
      <c r="C109" s="24" t="s">
        <v>45</v>
      </c>
      <c r="D109" s="24" t="s">
        <v>4</v>
      </c>
      <c r="E109" s="22">
        <v>1000</v>
      </c>
      <c r="F109" s="23" t="s">
        <v>2</v>
      </c>
      <c r="G109" s="22">
        <v>1</v>
      </c>
      <c r="H109" s="24">
        <v>3000</v>
      </c>
      <c r="I109" s="22">
        <v>0.33333333333333331</v>
      </c>
      <c r="J109" s="44">
        <v>782557</v>
      </c>
      <c r="K109" s="22" t="s">
        <v>702</v>
      </c>
      <c r="L109" s="22">
        <v>1000</v>
      </c>
      <c r="M109" s="22" t="s">
        <v>2</v>
      </c>
    </row>
    <row r="110" spans="1:13" x14ac:dyDescent="0.3">
      <c r="A110" s="44">
        <v>2277705</v>
      </c>
      <c r="B110" s="22" t="s">
        <v>701</v>
      </c>
      <c r="C110" s="24" t="s">
        <v>45</v>
      </c>
      <c r="D110" s="24" t="s">
        <v>4</v>
      </c>
      <c r="E110" s="22">
        <v>2000</v>
      </c>
      <c r="F110" s="23" t="s">
        <v>2</v>
      </c>
      <c r="G110" s="22">
        <v>1</v>
      </c>
      <c r="H110" s="24">
        <v>3000</v>
      </c>
      <c r="I110" s="22">
        <v>0.66666666666666663</v>
      </c>
      <c r="J110" s="44">
        <v>782540</v>
      </c>
      <c r="K110" s="22" t="s">
        <v>701</v>
      </c>
      <c r="L110" s="22">
        <v>2000</v>
      </c>
      <c r="M110" s="22" t="s">
        <v>2</v>
      </c>
    </row>
    <row r="111" spans="1:13" x14ac:dyDescent="0.3">
      <c r="A111" s="44">
        <v>2275865</v>
      </c>
      <c r="B111" s="22" t="s">
        <v>2037</v>
      </c>
      <c r="C111" s="24" t="s">
        <v>45</v>
      </c>
      <c r="D111" s="24" t="s">
        <v>1</v>
      </c>
      <c r="E111" s="22">
        <v>2500</v>
      </c>
      <c r="F111" s="23" t="s">
        <v>2</v>
      </c>
      <c r="G111" s="22">
        <v>20</v>
      </c>
      <c r="H111" s="24">
        <v>1500</v>
      </c>
      <c r="I111" s="22">
        <v>1.6666666666666667</v>
      </c>
      <c r="J111" s="44">
        <v>780999</v>
      </c>
      <c r="K111" s="22" t="s">
        <v>676</v>
      </c>
      <c r="L111" s="22">
        <v>125</v>
      </c>
      <c r="M111" s="22" t="s">
        <v>2</v>
      </c>
    </row>
    <row r="112" spans="1:13" x14ac:dyDescent="0.3">
      <c r="A112" s="44">
        <v>2262459</v>
      </c>
      <c r="B112" s="22" t="s">
        <v>2036</v>
      </c>
      <c r="C112" s="24" t="s">
        <v>45</v>
      </c>
      <c r="D112" s="24" t="s">
        <v>1</v>
      </c>
      <c r="E112" s="22">
        <v>5000</v>
      </c>
      <c r="F112" s="23" t="s">
        <v>2</v>
      </c>
      <c r="G112" s="22">
        <v>20</v>
      </c>
      <c r="H112" s="24">
        <v>1500</v>
      </c>
      <c r="I112" s="22">
        <v>3.3333333333333335</v>
      </c>
      <c r="J112" s="44">
        <v>781005</v>
      </c>
      <c r="K112" s="22" t="s">
        <v>677</v>
      </c>
      <c r="L112" s="22">
        <v>250</v>
      </c>
      <c r="M112" s="22" t="s">
        <v>2</v>
      </c>
    </row>
    <row r="113" spans="1:13" x14ac:dyDescent="0.3">
      <c r="A113" s="44">
        <v>1662402</v>
      </c>
      <c r="B113" s="22" t="s">
        <v>1834</v>
      </c>
      <c r="C113" s="24" t="s">
        <v>0</v>
      </c>
      <c r="D113" s="24" t="s">
        <v>1</v>
      </c>
      <c r="E113" s="22">
        <v>8000</v>
      </c>
      <c r="F113" s="23" t="s">
        <v>2</v>
      </c>
      <c r="G113" s="22">
        <v>8</v>
      </c>
      <c r="H113" s="24">
        <v>1500</v>
      </c>
      <c r="I113" s="22">
        <v>5.333333333333333</v>
      </c>
      <c r="J113" s="44">
        <v>769042</v>
      </c>
      <c r="K113" s="22" t="s">
        <v>543</v>
      </c>
      <c r="L113" s="22">
        <v>1000</v>
      </c>
      <c r="M113" s="22" t="s">
        <v>2</v>
      </c>
    </row>
    <row r="114" spans="1:13" x14ac:dyDescent="0.3">
      <c r="A114" s="44">
        <v>1662410</v>
      </c>
      <c r="B114" s="22" t="s">
        <v>1835</v>
      </c>
      <c r="C114" s="24" t="s">
        <v>0</v>
      </c>
      <c r="D114" s="24" t="s">
        <v>1</v>
      </c>
      <c r="E114" s="22">
        <v>8000</v>
      </c>
      <c r="F114" s="23" t="s">
        <v>2</v>
      </c>
      <c r="G114" s="22">
        <v>16</v>
      </c>
      <c r="H114" s="24">
        <v>1500</v>
      </c>
      <c r="I114" s="22">
        <v>5.333333333333333</v>
      </c>
      <c r="J114" s="44">
        <v>769034</v>
      </c>
      <c r="K114" s="22" t="s">
        <v>542</v>
      </c>
      <c r="L114" s="22">
        <v>500</v>
      </c>
      <c r="M114" s="22" t="s">
        <v>2</v>
      </c>
    </row>
    <row r="115" spans="1:13" x14ac:dyDescent="0.3">
      <c r="A115" s="44">
        <v>1539055</v>
      </c>
      <c r="B115" s="22" t="s">
        <v>1823</v>
      </c>
      <c r="C115" s="24" t="s">
        <v>0</v>
      </c>
      <c r="D115" s="24" t="s">
        <v>1</v>
      </c>
      <c r="E115" s="22">
        <v>4000</v>
      </c>
      <c r="F115" s="23" t="s">
        <v>2</v>
      </c>
      <c r="G115" s="22">
        <v>16</v>
      </c>
      <c r="H115" s="24">
        <v>1500</v>
      </c>
      <c r="I115" s="22">
        <v>2.6666666666666665</v>
      </c>
      <c r="K115" s="22" t="s">
        <v>1537</v>
      </c>
      <c r="L115" s="22">
        <v>250</v>
      </c>
      <c r="M115" s="22" t="s">
        <v>2</v>
      </c>
    </row>
    <row r="116" spans="1:13" x14ac:dyDescent="0.3">
      <c r="A116" s="44">
        <v>1539063</v>
      </c>
      <c r="B116" s="22" t="s">
        <v>1824</v>
      </c>
      <c r="C116" s="24" t="s">
        <v>0</v>
      </c>
      <c r="D116" s="24" t="s">
        <v>1</v>
      </c>
      <c r="E116" s="22">
        <v>6000</v>
      </c>
      <c r="F116" s="23" t="s">
        <v>2</v>
      </c>
      <c r="G116" s="22">
        <v>16</v>
      </c>
      <c r="H116" s="24">
        <v>1500</v>
      </c>
      <c r="I116" s="22">
        <v>4</v>
      </c>
      <c r="K116" s="22" t="s">
        <v>1537</v>
      </c>
      <c r="L116" s="22">
        <v>375</v>
      </c>
      <c r="M116" s="22" t="s">
        <v>2</v>
      </c>
    </row>
    <row r="117" spans="1:13" x14ac:dyDescent="0.3">
      <c r="A117" s="44">
        <v>607358</v>
      </c>
      <c r="B117" s="22" t="s">
        <v>1785</v>
      </c>
      <c r="C117" s="24" t="s">
        <v>0</v>
      </c>
      <c r="D117" s="24" t="s">
        <v>1</v>
      </c>
      <c r="E117" s="22">
        <v>8000</v>
      </c>
      <c r="F117" s="23" t="s">
        <v>2</v>
      </c>
      <c r="G117" s="22">
        <v>16</v>
      </c>
      <c r="H117" s="24">
        <v>1500</v>
      </c>
      <c r="I117" s="22">
        <v>5.333333333333333</v>
      </c>
      <c r="J117" s="44">
        <v>730994</v>
      </c>
      <c r="K117" s="22" t="s">
        <v>509</v>
      </c>
      <c r="L117" s="22">
        <v>500</v>
      </c>
      <c r="M117" s="22" t="s">
        <v>2</v>
      </c>
    </row>
    <row r="118" spans="1:13" x14ac:dyDescent="0.3">
      <c r="A118" s="44">
        <v>1612654</v>
      </c>
      <c r="B118" s="22" t="s">
        <v>1830</v>
      </c>
      <c r="C118" s="24" t="s">
        <v>0</v>
      </c>
      <c r="D118" s="24" t="s">
        <v>1</v>
      </c>
      <c r="E118" s="22">
        <v>4000</v>
      </c>
      <c r="F118" s="23" t="s">
        <v>2</v>
      </c>
      <c r="G118" s="22">
        <v>16</v>
      </c>
      <c r="H118" s="24">
        <v>1500</v>
      </c>
      <c r="I118" s="22">
        <v>2.6666666666666665</v>
      </c>
      <c r="J118" s="44">
        <v>767392</v>
      </c>
      <c r="K118" s="22" t="s">
        <v>538</v>
      </c>
      <c r="L118" s="22">
        <v>250</v>
      </c>
      <c r="M118" s="22" t="s">
        <v>2</v>
      </c>
    </row>
    <row r="119" spans="1:13" x14ac:dyDescent="0.3">
      <c r="A119" s="44">
        <v>1612662</v>
      </c>
      <c r="B119" s="22" t="s">
        <v>1831</v>
      </c>
      <c r="C119" s="24" t="s">
        <v>0</v>
      </c>
      <c r="D119" s="24" t="s">
        <v>1</v>
      </c>
      <c r="E119" s="22">
        <v>6000</v>
      </c>
      <c r="F119" s="23" t="s">
        <v>2</v>
      </c>
      <c r="G119" s="22">
        <v>16</v>
      </c>
      <c r="H119" s="24">
        <v>1500</v>
      </c>
      <c r="I119" s="22">
        <v>4</v>
      </c>
      <c r="J119" s="44">
        <v>767624</v>
      </c>
      <c r="K119" s="22" t="s">
        <v>541</v>
      </c>
      <c r="L119" s="22">
        <v>375</v>
      </c>
      <c r="M119" s="22" t="s">
        <v>2</v>
      </c>
    </row>
    <row r="120" spans="1:13" x14ac:dyDescent="0.3">
      <c r="A120" s="44">
        <v>1612670</v>
      </c>
      <c r="B120" s="22" t="s">
        <v>1832</v>
      </c>
      <c r="C120" s="24" t="s">
        <v>0</v>
      </c>
      <c r="D120" s="24" t="s">
        <v>1</v>
      </c>
      <c r="E120" s="22">
        <v>8000</v>
      </c>
      <c r="F120" s="23" t="s">
        <v>2</v>
      </c>
      <c r="G120" s="22">
        <v>16</v>
      </c>
      <c r="H120" s="24">
        <v>1500</v>
      </c>
      <c r="I120" s="22">
        <v>5.333333333333333</v>
      </c>
      <c r="J120" s="44">
        <v>767418</v>
      </c>
      <c r="K120" s="22" t="s">
        <v>539</v>
      </c>
      <c r="L120" s="22">
        <v>500</v>
      </c>
      <c r="M120" s="22" t="s">
        <v>2</v>
      </c>
    </row>
    <row r="121" spans="1:13" x14ac:dyDescent="0.3">
      <c r="A121" s="44">
        <v>688176</v>
      </c>
      <c r="B121" s="22" t="s">
        <v>1788</v>
      </c>
      <c r="C121" s="24" t="s">
        <v>0</v>
      </c>
      <c r="D121" s="24" t="s">
        <v>1</v>
      </c>
      <c r="E121" s="22">
        <v>8000</v>
      </c>
      <c r="F121" s="23" t="s">
        <v>2</v>
      </c>
      <c r="G121" s="22">
        <v>16</v>
      </c>
      <c r="H121" s="24">
        <v>1500</v>
      </c>
      <c r="I121" s="22">
        <v>5.333333333333333</v>
      </c>
      <c r="J121" s="44">
        <v>733931</v>
      </c>
      <c r="K121" s="22" t="s">
        <v>512</v>
      </c>
      <c r="L121" s="22">
        <v>500</v>
      </c>
      <c r="M121" s="22" t="s">
        <v>2</v>
      </c>
    </row>
    <row r="122" spans="1:13" x14ac:dyDescent="0.3">
      <c r="A122" s="44">
        <v>1597160</v>
      </c>
      <c r="B122" s="22" t="s">
        <v>1829</v>
      </c>
      <c r="C122" s="24" t="s">
        <v>0</v>
      </c>
      <c r="D122" s="24" t="s">
        <v>1</v>
      </c>
      <c r="E122" s="22">
        <v>12000</v>
      </c>
      <c r="F122" s="23" t="s">
        <v>2</v>
      </c>
      <c r="G122" s="22">
        <v>16</v>
      </c>
      <c r="H122" s="24">
        <v>1500</v>
      </c>
      <c r="I122" s="22">
        <v>8</v>
      </c>
      <c r="J122" s="44">
        <v>766360</v>
      </c>
      <c r="K122" s="22" t="s">
        <v>537</v>
      </c>
      <c r="L122" s="22">
        <v>750</v>
      </c>
      <c r="M122" s="22" t="s">
        <v>2</v>
      </c>
    </row>
    <row r="123" spans="1:13" x14ac:dyDescent="0.3">
      <c r="A123" s="44">
        <v>1652106</v>
      </c>
      <c r="B123" s="22" t="s">
        <v>1833</v>
      </c>
      <c r="C123" s="24" t="s">
        <v>0</v>
      </c>
      <c r="D123" s="24" t="s">
        <v>1</v>
      </c>
      <c r="E123" s="22">
        <v>8000</v>
      </c>
      <c r="F123" s="23" t="s">
        <v>2</v>
      </c>
      <c r="G123" s="22">
        <v>8</v>
      </c>
      <c r="H123" s="24">
        <v>1500</v>
      </c>
      <c r="I123" s="22">
        <v>5.333333333333333</v>
      </c>
      <c r="J123" s="44">
        <v>767608</v>
      </c>
      <c r="K123" s="22" t="s">
        <v>540</v>
      </c>
      <c r="L123" s="22">
        <v>1000</v>
      </c>
      <c r="M123" s="22" t="s">
        <v>2</v>
      </c>
    </row>
    <row r="124" spans="1:13" x14ac:dyDescent="0.3">
      <c r="A124" s="44">
        <v>2231520</v>
      </c>
      <c r="B124" s="22" t="s">
        <v>1854</v>
      </c>
      <c r="C124" s="24" t="s">
        <v>0</v>
      </c>
      <c r="D124" s="24" t="s">
        <v>1</v>
      </c>
      <c r="E124" s="22">
        <v>20000</v>
      </c>
      <c r="F124" s="23" t="s">
        <v>2</v>
      </c>
      <c r="G124" s="22">
        <v>20</v>
      </c>
      <c r="H124" s="24">
        <v>1500</v>
      </c>
      <c r="I124" s="22">
        <v>13.333333333333334</v>
      </c>
      <c r="J124" s="44">
        <v>767608</v>
      </c>
      <c r="K124" s="22" t="s">
        <v>540</v>
      </c>
      <c r="L124" s="22">
        <v>1000</v>
      </c>
      <c r="M124" s="22" t="s">
        <v>2</v>
      </c>
    </row>
    <row r="125" spans="1:13" x14ac:dyDescent="0.3">
      <c r="A125" s="44">
        <v>290254</v>
      </c>
      <c r="B125" s="22" t="s">
        <v>1782</v>
      </c>
      <c r="C125" s="24" t="s">
        <v>0</v>
      </c>
      <c r="D125" s="24" t="s">
        <v>1</v>
      </c>
      <c r="E125" s="22">
        <v>8000</v>
      </c>
      <c r="F125" s="23" t="s">
        <v>2</v>
      </c>
      <c r="G125" s="22">
        <v>16</v>
      </c>
      <c r="H125" s="24">
        <v>1500</v>
      </c>
      <c r="I125" s="22">
        <v>5.333333333333333</v>
      </c>
      <c r="J125" s="44">
        <v>700708</v>
      </c>
      <c r="K125" s="22" t="s">
        <v>489</v>
      </c>
      <c r="L125" s="22">
        <v>500</v>
      </c>
      <c r="M125" s="22" t="s">
        <v>2</v>
      </c>
    </row>
    <row r="126" spans="1:13" x14ac:dyDescent="0.3">
      <c r="A126" s="44">
        <v>688184</v>
      </c>
      <c r="B126" s="22" t="s">
        <v>1789</v>
      </c>
      <c r="C126" s="24" t="s">
        <v>0</v>
      </c>
      <c r="D126" s="24" t="s">
        <v>1</v>
      </c>
      <c r="E126" s="22">
        <v>4000</v>
      </c>
      <c r="F126" s="23" t="s">
        <v>2</v>
      </c>
      <c r="G126" s="22">
        <v>16</v>
      </c>
      <c r="H126" s="24">
        <v>1500</v>
      </c>
      <c r="I126" s="22">
        <v>2.6666666666666665</v>
      </c>
      <c r="J126" s="44">
        <v>733949</v>
      </c>
      <c r="K126" s="22" t="s">
        <v>513</v>
      </c>
      <c r="L126" s="22">
        <v>250</v>
      </c>
      <c r="M126" s="22" t="s">
        <v>2</v>
      </c>
    </row>
    <row r="127" spans="1:13" x14ac:dyDescent="0.3">
      <c r="A127" s="44">
        <v>1358852</v>
      </c>
      <c r="B127" s="22" t="s">
        <v>1283</v>
      </c>
      <c r="C127" s="24" t="s">
        <v>22</v>
      </c>
      <c r="D127" s="24" t="s">
        <v>4</v>
      </c>
      <c r="E127" s="22">
        <v>50</v>
      </c>
      <c r="F127" s="23" t="s">
        <v>2</v>
      </c>
      <c r="G127" s="22">
        <v>1</v>
      </c>
      <c r="H127" s="24">
        <v>35</v>
      </c>
      <c r="I127" s="22">
        <v>1.4285714285714286</v>
      </c>
      <c r="J127" s="44">
        <v>791871</v>
      </c>
      <c r="K127" s="22" t="s">
        <v>1283</v>
      </c>
      <c r="L127" s="22">
        <v>50</v>
      </c>
      <c r="M127" s="22" t="s">
        <v>2</v>
      </c>
    </row>
    <row r="128" spans="1:13" x14ac:dyDescent="0.3">
      <c r="A128" s="44">
        <v>832659</v>
      </c>
      <c r="B128" s="22" t="s">
        <v>2569</v>
      </c>
      <c r="C128" s="24" t="s">
        <v>3</v>
      </c>
      <c r="D128" s="24" t="s">
        <v>4</v>
      </c>
      <c r="E128" s="22">
        <v>200</v>
      </c>
      <c r="F128" s="23" t="s">
        <v>2</v>
      </c>
      <c r="G128" s="22">
        <v>2</v>
      </c>
      <c r="H128" s="24">
        <v>1000</v>
      </c>
      <c r="I128" s="22">
        <v>0.2</v>
      </c>
      <c r="J128" s="44">
        <v>700773</v>
      </c>
      <c r="K128" s="22" t="s">
        <v>1076</v>
      </c>
      <c r="L128" s="22">
        <v>100</v>
      </c>
      <c r="M128" s="22" t="s">
        <v>2</v>
      </c>
    </row>
    <row r="129" spans="1:13" x14ac:dyDescent="0.3">
      <c r="A129" s="44">
        <v>832659</v>
      </c>
      <c r="B129" s="22" t="s">
        <v>2569</v>
      </c>
      <c r="C129" s="24" t="s">
        <v>3</v>
      </c>
      <c r="D129" s="24" t="s">
        <v>4</v>
      </c>
      <c r="E129" s="22">
        <v>200</v>
      </c>
      <c r="F129" s="23" t="s">
        <v>2</v>
      </c>
      <c r="G129" s="22">
        <v>2</v>
      </c>
      <c r="H129" s="24">
        <v>1000</v>
      </c>
      <c r="I129" s="22">
        <v>0.2</v>
      </c>
      <c r="J129" s="45">
        <v>7731557</v>
      </c>
      <c r="K129" s="35" t="s">
        <v>1077</v>
      </c>
      <c r="L129" s="35">
        <v>500</v>
      </c>
      <c r="M129" s="35" t="s">
        <v>2</v>
      </c>
    </row>
    <row r="130" spans="1:13" x14ac:dyDescent="0.3">
      <c r="A130" s="44">
        <v>1289602</v>
      </c>
      <c r="B130" s="22" t="s">
        <v>2570</v>
      </c>
      <c r="C130" s="24" t="s">
        <v>3</v>
      </c>
      <c r="D130" s="24" t="s">
        <v>4</v>
      </c>
      <c r="E130" s="22">
        <v>2000</v>
      </c>
      <c r="F130" s="23" t="s">
        <v>2</v>
      </c>
      <c r="G130" s="22">
        <v>2</v>
      </c>
      <c r="H130" s="24">
        <v>1000</v>
      </c>
      <c r="I130" s="22">
        <v>2</v>
      </c>
      <c r="J130" s="44">
        <v>745273</v>
      </c>
      <c r="K130" s="22" t="s">
        <v>1078</v>
      </c>
      <c r="L130" s="22">
        <v>1000</v>
      </c>
      <c r="M130" s="22" t="s">
        <v>2</v>
      </c>
    </row>
    <row r="131" spans="1:13" x14ac:dyDescent="0.3">
      <c r="A131" s="44">
        <v>18911</v>
      </c>
      <c r="B131" s="22" t="s">
        <v>2568</v>
      </c>
      <c r="C131" s="24" t="s">
        <v>3</v>
      </c>
      <c r="D131" s="24" t="s">
        <v>4</v>
      </c>
      <c r="E131" s="22">
        <v>1000</v>
      </c>
      <c r="F131" s="23" t="s">
        <v>2</v>
      </c>
      <c r="G131" s="22">
        <v>2</v>
      </c>
      <c r="H131" s="24">
        <v>1000</v>
      </c>
      <c r="I131" s="22">
        <v>1</v>
      </c>
      <c r="J131" s="44">
        <v>700781</v>
      </c>
      <c r="K131" s="22" t="s">
        <v>1077</v>
      </c>
      <c r="L131" s="22">
        <v>500</v>
      </c>
      <c r="M131" s="22" t="s">
        <v>2</v>
      </c>
    </row>
    <row r="132" spans="1:13" x14ac:dyDescent="0.3">
      <c r="A132" s="44">
        <v>1728252</v>
      </c>
      <c r="B132" s="22" t="s">
        <v>2574</v>
      </c>
      <c r="C132" s="24" t="s">
        <v>3</v>
      </c>
      <c r="D132" s="24" t="s">
        <v>4</v>
      </c>
      <c r="E132" s="22">
        <v>2000</v>
      </c>
      <c r="F132" s="23" t="s">
        <v>2</v>
      </c>
      <c r="G132" s="22">
        <v>2</v>
      </c>
      <c r="H132" s="24">
        <v>1000</v>
      </c>
      <c r="I132" s="22">
        <v>2</v>
      </c>
      <c r="J132" s="44">
        <v>770842</v>
      </c>
      <c r="K132" s="22" t="s">
        <v>1085</v>
      </c>
      <c r="L132" s="22">
        <v>1000</v>
      </c>
      <c r="M132" s="22" t="s">
        <v>2</v>
      </c>
    </row>
    <row r="133" spans="1:13" x14ac:dyDescent="0.3">
      <c r="A133" s="44">
        <v>1728237</v>
      </c>
      <c r="B133" s="22" t="s">
        <v>2572</v>
      </c>
      <c r="C133" s="24" t="s">
        <v>3</v>
      </c>
      <c r="D133" s="24" t="s">
        <v>4</v>
      </c>
      <c r="E133" s="22">
        <v>500</v>
      </c>
      <c r="F133" s="23" t="s">
        <v>2</v>
      </c>
      <c r="G133" s="22">
        <v>2</v>
      </c>
      <c r="H133" s="24">
        <v>1000</v>
      </c>
      <c r="I133" s="22">
        <v>0.5</v>
      </c>
      <c r="J133" s="44">
        <v>770826</v>
      </c>
      <c r="K133" s="22" t="s">
        <v>1083</v>
      </c>
      <c r="L133" s="22">
        <v>250</v>
      </c>
      <c r="M133" s="22" t="s">
        <v>2</v>
      </c>
    </row>
    <row r="134" spans="1:13" x14ac:dyDescent="0.3">
      <c r="A134" s="44">
        <v>1728245</v>
      </c>
      <c r="B134" s="22" t="s">
        <v>2573</v>
      </c>
      <c r="C134" s="24" t="s">
        <v>3</v>
      </c>
      <c r="D134" s="24" t="s">
        <v>4</v>
      </c>
      <c r="E134" s="22">
        <v>1000</v>
      </c>
      <c r="F134" s="23" t="s">
        <v>2</v>
      </c>
      <c r="G134" s="22">
        <v>2</v>
      </c>
      <c r="H134" s="24">
        <v>1000</v>
      </c>
      <c r="I134" s="22">
        <v>1</v>
      </c>
      <c r="J134" s="44">
        <v>770834</v>
      </c>
      <c r="K134" s="22" t="s">
        <v>1084</v>
      </c>
      <c r="L134" s="22">
        <v>500</v>
      </c>
      <c r="M134" s="22" t="s">
        <v>2</v>
      </c>
    </row>
    <row r="135" spans="1:13" x14ac:dyDescent="0.3">
      <c r="A135" s="44">
        <v>677351</v>
      </c>
      <c r="B135" s="22" t="s">
        <v>2791</v>
      </c>
      <c r="C135" s="24" t="s">
        <v>20</v>
      </c>
      <c r="D135" s="24" t="s">
        <v>4</v>
      </c>
      <c r="E135" s="22">
        <v>500</v>
      </c>
      <c r="F135" s="23" t="s">
        <v>2</v>
      </c>
      <c r="G135" s="22">
        <v>1</v>
      </c>
      <c r="H135" s="24">
        <v>1500</v>
      </c>
      <c r="I135" s="22">
        <v>0.33333333333333331</v>
      </c>
      <c r="J135" s="44">
        <v>731984</v>
      </c>
      <c r="K135" s="22" t="s">
        <v>1257</v>
      </c>
      <c r="L135" s="22">
        <v>500</v>
      </c>
      <c r="M135" s="22" t="s">
        <v>2</v>
      </c>
    </row>
    <row r="136" spans="1:13" x14ac:dyDescent="0.3">
      <c r="A136" s="44">
        <v>633495</v>
      </c>
      <c r="B136" s="22" t="s">
        <v>2790</v>
      </c>
      <c r="C136" s="24" t="s">
        <v>20</v>
      </c>
      <c r="D136" s="24" t="s">
        <v>4</v>
      </c>
      <c r="E136" s="22">
        <v>1500</v>
      </c>
      <c r="F136" s="23" t="s">
        <v>2</v>
      </c>
      <c r="G136" s="22">
        <v>3</v>
      </c>
      <c r="H136" s="24">
        <v>1500</v>
      </c>
      <c r="I136" s="22">
        <v>1</v>
      </c>
      <c r="J136" s="44">
        <v>731984</v>
      </c>
      <c r="K136" s="22" t="s">
        <v>1257</v>
      </c>
      <c r="L136" s="22">
        <v>500</v>
      </c>
      <c r="M136" s="22" t="s">
        <v>2</v>
      </c>
    </row>
    <row r="137" spans="1:13" x14ac:dyDescent="0.3">
      <c r="A137" s="44">
        <v>1185644</v>
      </c>
      <c r="B137" s="22" t="s">
        <v>2955</v>
      </c>
      <c r="C137" s="24" t="s">
        <v>68</v>
      </c>
      <c r="D137" s="24" t="s">
        <v>4</v>
      </c>
      <c r="E137" s="22">
        <v>2500</v>
      </c>
      <c r="F137" s="23" t="s">
        <v>2</v>
      </c>
      <c r="G137" s="22">
        <v>1</v>
      </c>
      <c r="H137" s="24">
        <v>10000</v>
      </c>
      <c r="I137" s="22">
        <v>0.25</v>
      </c>
      <c r="K137" s="22" t="s">
        <v>1537</v>
      </c>
      <c r="L137" s="22">
        <v>2500</v>
      </c>
      <c r="M137" s="22" t="s">
        <v>2</v>
      </c>
    </row>
    <row r="138" spans="1:13" x14ac:dyDescent="0.3">
      <c r="A138" s="46">
        <v>4152468</v>
      </c>
      <c r="B138" s="37" t="s">
        <v>3345</v>
      </c>
      <c r="C138" s="37" t="s">
        <v>76</v>
      </c>
      <c r="D138" s="34" t="s">
        <v>4</v>
      </c>
      <c r="E138" s="34">
        <v>100</v>
      </c>
      <c r="F138" s="40" t="s">
        <v>2</v>
      </c>
      <c r="G138" s="34">
        <v>1</v>
      </c>
      <c r="H138" s="37">
        <v>100</v>
      </c>
      <c r="I138" s="34">
        <v>1</v>
      </c>
      <c r="J138" s="41">
        <v>7727647</v>
      </c>
      <c r="K138" s="37" t="s">
        <v>3320</v>
      </c>
      <c r="L138" s="37">
        <v>100</v>
      </c>
      <c r="M138" s="37" t="s">
        <v>2</v>
      </c>
    </row>
    <row r="139" spans="1:13" x14ac:dyDescent="0.3">
      <c r="A139" s="45">
        <v>4121554</v>
      </c>
      <c r="B139" s="35" t="s">
        <v>3332</v>
      </c>
      <c r="C139" s="34" t="s">
        <v>76</v>
      </c>
      <c r="D139" s="34" t="s">
        <v>4</v>
      </c>
      <c r="E139" s="35">
        <v>100</v>
      </c>
      <c r="F139" s="36" t="s">
        <v>2</v>
      </c>
      <c r="G139" s="35">
        <v>1</v>
      </c>
      <c r="H139" s="34">
        <v>100</v>
      </c>
      <c r="I139" s="35">
        <v>1</v>
      </c>
      <c r="J139" s="41">
        <v>7726094</v>
      </c>
      <c r="K139" s="37" t="s">
        <v>3311</v>
      </c>
      <c r="L139" s="34">
        <v>100</v>
      </c>
      <c r="M139" s="34" t="s">
        <v>2</v>
      </c>
    </row>
    <row r="140" spans="1:13" x14ac:dyDescent="0.3">
      <c r="A140" s="46">
        <v>4400834</v>
      </c>
      <c r="B140" s="37" t="s">
        <v>3346</v>
      </c>
      <c r="C140" s="37" t="s">
        <v>76</v>
      </c>
      <c r="D140" s="34" t="s">
        <v>4</v>
      </c>
      <c r="E140" s="34">
        <v>100</v>
      </c>
      <c r="F140" s="40" t="s">
        <v>2</v>
      </c>
      <c r="G140" s="34">
        <v>1</v>
      </c>
      <c r="H140" s="37">
        <v>100</v>
      </c>
      <c r="I140" s="34">
        <v>1</v>
      </c>
      <c r="J140" s="41">
        <v>7731953</v>
      </c>
      <c r="K140" s="37" t="s">
        <v>3331</v>
      </c>
      <c r="L140" s="37">
        <v>100</v>
      </c>
      <c r="M140" s="37" t="s">
        <v>2</v>
      </c>
    </row>
    <row r="141" spans="1:13" x14ac:dyDescent="0.3">
      <c r="A141" s="44">
        <v>434381</v>
      </c>
      <c r="B141" s="22" t="s">
        <v>2194</v>
      </c>
      <c r="C141" s="24" t="s">
        <v>317</v>
      </c>
      <c r="D141" s="24" t="s">
        <v>4</v>
      </c>
      <c r="E141" s="22">
        <v>2000</v>
      </c>
      <c r="F141" s="23" t="s">
        <v>2</v>
      </c>
      <c r="G141" s="22">
        <v>1</v>
      </c>
      <c r="H141" s="24">
        <v>4000</v>
      </c>
      <c r="I141" s="22">
        <v>0.5</v>
      </c>
      <c r="J141" s="44">
        <v>729277</v>
      </c>
      <c r="K141" s="22" t="s">
        <v>817</v>
      </c>
      <c r="L141" s="22">
        <v>2000</v>
      </c>
      <c r="M141" s="22" t="s">
        <v>2</v>
      </c>
    </row>
    <row r="142" spans="1:13" x14ac:dyDescent="0.3">
      <c r="A142" s="44">
        <v>17137</v>
      </c>
      <c r="B142" s="22" t="s">
        <v>2193</v>
      </c>
      <c r="C142" s="24" t="s">
        <v>317</v>
      </c>
      <c r="D142" s="24" t="s">
        <v>4</v>
      </c>
      <c r="E142" s="22">
        <v>2000</v>
      </c>
      <c r="F142" s="23" t="s">
        <v>2</v>
      </c>
      <c r="G142" s="22">
        <v>1</v>
      </c>
      <c r="H142" s="24">
        <v>4000</v>
      </c>
      <c r="I142" s="22">
        <v>0.5</v>
      </c>
      <c r="J142" s="44">
        <v>729269</v>
      </c>
      <c r="K142" s="22" t="s">
        <v>816</v>
      </c>
      <c r="L142" s="22">
        <v>2000</v>
      </c>
      <c r="M142" s="22" t="s">
        <v>2</v>
      </c>
    </row>
    <row r="143" spans="1:13" x14ac:dyDescent="0.3">
      <c r="A143" s="44">
        <v>17095</v>
      </c>
      <c r="B143" s="22" t="s">
        <v>2192</v>
      </c>
      <c r="C143" s="24" t="s">
        <v>317</v>
      </c>
      <c r="D143" s="24" t="s">
        <v>4</v>
      </c>
      <c r="E143" s="22">
        <v>3000</v>
      </c>
      <c r="F143" s="23" t="s">
        <v>2</v>
      </c>
      <c r="G143" s="22">
        <v>3</v>
      </c>
      <c r="H143" s="24">
        <v>4000</v>
      </c>
      <c r="I143" s="22">
        <v>0.75</v>
      </c>
      <c r="J143" s="44">
        <v>729251</v>
      </c>
      <c r="K143" s="22" t="s">
        <v>815</v>
      </c>
      <c r="L143" s="22">
        <v>1000</v>
      </c>
      <c r="M143" s="22" t="s">
        <v>2</v>
      </c>
    </row>
    <row r="144" spans="1:13" x14ac:dyDescent="0.3">
      <c r="A144" s="43">
        <v>2281715</v>
      </c>
      <c r="B144" s="24" t="s">
        <v>3029</v>
      </c>
      <c r="C144" s="24" t="s">
        <v>106</v>
      </c>
      <c r="D144" s="24" t="s">
        <v>1</v>
      </c>
      <c r="E144" s="24">
        <v>30000</v>
      </c>
      <c r="F144" s="24" t="s">
        <v>2</v>
      </c>
      <c r="G144" s="24">
        <v>120</v>
      </c>
      <c r="H144" s="24">
        <v>1000</v>
      </c>
      <c r="I144" s="22">
        <v>30</v>
      </c>
      <c r="J144" s="43">
        <v>783795</v>
      </c>
      <c r="K144" s="24" t="s">
        <v>3030</v>
      </c>
      <c r="L144" s="24">
        <v>250</v>
      </c>
      <c r="M144" s="24" t="s">
        <v>2</v>
      </c>
    </row>
    <row r="145" spans="1:13" x14ac:dyDescent="0.3">
      <c r="A145" s="44">
        <v>32631</v>
      </c>
      <c r="B145" s="22" t="s">
        <v>2754</v>
      </c>
      <c r="C145" s="24" t="s">
        <v>345</v>
      </c>
      <c r="D145" s="24" t="s">
        <v>1</v>
      </c>
      <c r="E145" s="22">
        <v>12000</v>
      </c>
      <c r="F145" s="23" t="s">
        <v>2</v>
      </c>
      <c r="G145" s="22">
        <v>30</v>
      </c>
      <c r="H145" s="24">
        <v>1200</v>
      </c>
      <c r="I145" s="22">
        <v>10</v>
      </c>
      <c r="J145" s="44">
        <v>729004</v>
      </c>
      <c r="K145" s="22" t="s">
        <v>1221</v>
      </c>
      <c r="L145" s="22">
        <v>400</v>
      </c>
      <c r="M145" s="22" t="s">
        <v>2</v>
      </c>
    </row>
    <row r="146" spans="1:13" x14ac:dyDescent="0.3">
      <c r="A146" s="44">
        <v>854190</v>
      </c>
      <c r="B146" s="22" t="s">
        <v>3194</v>
      </c>
      <c r="C146" s="24" t="s">
        <v>5</v>
      </c>
      <c r="D146" s="24" t="s">
        <v>1</v>
      </c>
      <c r="E146" s="22">
        <v>3000</v>
      </c>
      <c r="F146" s="23" t="s">
        <v>2</v>
      </c>
      <c r="G146" s="22">
        <v>3</v>
      </c>
      <c r="H146" s="24">
        <v>2000</v>
      </c>
      <c r="I146" s="22">
        <v>1.5</v>
      </c>
      <c r="J146" s="44">
        <v>701086</v>
      </c>
      <c r="K146" s="22" t="s">
        <v>1525</v>
      </c>
      <c r="L146" s="22">
        <v>1000</v>
      </c>
      <c r="M146" s="22" t="s">
        <v>2</v>
      </c>
    </row>
    <row r="147" spans="1:13" x14ac:dyDescent="0.3">
      <c r="A147" s="43">
        <v>2647071</v>
      </c>
      <c r="B147" s="24" t="s">
        <v>3142</v>
      </c>
      <c r="C147" s="24" t="s">
        <v>130</v>
      </c>
      <c r="D147" s="24" t="s">
        <v>1</v>
      </c>
      <c r="E147" s="24">
        <v>31350</v>
      </c>
      <c r="F147" s="24" t="s">
        <v>2</v>
      </c>
      <c r="G147" s="24">
        <v>30</v>
      </c>
      <c r="H147" s="24">
        <v>1045</v>
      </c>
      <c r="I147" s="22">
        <v>30</v>
      </c>
      <c r="J147" s="43">
        <v>794511</v>
      </c>
      <c r="K147" s="24" t="s">
        <v>3143</v>
      </c>
      <c r="L147" s="24">
        <v>1045</v>
      </c>
      <c r="M147" s="24" t="s">
        <v>2</v>
      </c>
    </row>
    <row r="148" spans="1:13" x14ac:dyDescent="0.3">
      <c r="A148" s="44">
        <v>2760254</v>
      </c>
      <c r="B148" s="22" t="s">
        <v>2050</v>
      </c>
      <c r="C148" s="24" t="s">
        <v>45</v>
      </c>
      <c r="D148" s="24" t="s">
        <v>1</v>
      </c>
      <c r="E148" s="22">
        <v>8000</v>
      </c>
      <c r="F148" s="23" t="s">
        <v>2</v>
      </c>
      <c r="G148" s="22">
        <v>16</v>
      </c>
      <c r="H148" s="24">
        <v>1500</v>
      </c>
      <c r="I148" s="22">
        <v>5.333333333333333</v>
      </c>
      <c r="J148" s="44">
        <v>759456</v>
      </c>
      <c r="K148" s="22" t="s">
        <v>2051</v>
      </c>
      <c r="L148" s="22">
        <v>500</v>
      </c>
      <c r="M148" s="22" t="s">
        <v>2</v>
      </c>
    </row>
    <row r="149" spans="1:13" x14ac:dyDescent="0.3">
      <c r="A149" s="44">
        <v>2760270</v>
      </c>
      <c r="B149" s="22" t="s">
        <v>2052</v>
      </c>
      <c r="C149" s="24" t="s">
        <v>45</v>
      </c>
      <c r="D149" s="24" t="s">
        <v>1</v>
      </c>
      <c r="E149" s="22">
        <v>17500</v>
      </c>
      <c r="F149" s="23" t="s">
        <v>2</v>
      </c>
      <c r="G149" s="22">
        <v>20</v>
      </c>
      <c r="H149" s="24">
        <v>1500</v>
      </c>
      <c r="I149" s="22">
        <v>11.666666666666666</v>
      </c>
      <c r="J149" s="44">
        <v>759449</v>
      </c>
      <c r="K149" s="22" t="s">
        <v>2053</v>
      </c>
      <c r="L149" s="22">
        <v>875</v>
      </c>
      <c r="M149" s="22" t="s">
        <v>2</v>
      </c>
    </row>
    <row r="150" spans="1:13" x14ac:dyDescent="0.3">
      <c r="A150" s="44">
        <v>1458736</v>
      </c>
      <c r="B150" s="22" t="s">
        <v>1991</v>
      </c>
      <c r="C150" s="24" t="s">
        <v>45</v>
      </c>
      <c r="D150" s="24" t="s">
        <v>1</v>
      </c>
      <c r="E150" s="22">
        <v>8750</v>
      </c>
      <c r="F150" s="23" t="s">
        <v>2</v>
      </c>
      <c r="G150" s="22">
        <v>10</v>
      </c>
      <c r="H150" s="24">
        <v>1500</v>
      </c>
      <c r="I150" s="22">
        <v>5.833333333333333</v>
      </c>
      <c r="J150" s="44">
        <v>765115</v>
      </c>
      <c r="K150" s="22" t="s">
        <v>654</v>
      </c>
      <c r="L150" s="22">
        <v>875</v>
      </c>
      <c r="M150" s="22" t="s">
        <v>2</v>
      </c>
    </row>
    <row r="151" spans="1:13" x14ac:dyDescent="0.3">
      <c r="A151" s="44">
        <v>1705789</v>
      </c>
      <c r="B151" s="22" t="s">
        <v>2013</v>
      </c>
      <c r="C151" s="24" t="s">
        <v>45</v>
      </c>
      <c r="D151" s="24" t="s">
        <v>1</v>
      </c>
      <c r="E151" s="22">
        <v>17500</v>
      </c>
      <c r="F151" s="23" t="s">
        <v>2</v>
      </c>
      <c r="G151" s="22">
        <v>20</v>
      </c>
      <c r="H151" s="24">
        <v>1500</v>
      </c>
      <c r="I151" s="22">
        <v>11.666666666666666</v>
      </c>
      <c r="J151" s="44">
        <v>765115</v>
      </c>
      <c r="K151" s="22" t="s">
        <v>654</v>
      </c>
      <c r="L151" s="22">
        <v>875</v>
      </c>
      <c r="M151" s="22" t="s">
        <v>2</v>
      </c>
    </row>
    <row r="152" spans="1:13" x14ac:dyDescent="0.3">
      <c r="A152" s="44">
        <v>1492958</v>
      </c>
      <c r="B152" s="22" t="s">
        <v>1992</v>
      </c>
      <c r="C152" s="24" t="s">
        <v>45</v>
      </c>
      <c r="D152" s="24" t="s">
        <v>1</v>
      </c>
      <c r="E152" s="22">
        <v>8750</v>
      </c>
      <c r="F152" s="23" t="s">
        <v>2</v>
      </c>
      <c r="G152" s="22">
        <v>10</v>
      </c>
      <c r="H152" s="24">
        <v>1500</v>
      </c>
      <c r="I152" s="22">
        <v>5.833333333333333</v>
      </c>
      <c r="J152" s="44">
        <v>765115</v>
      </c>
      <c r="K152" s="22" t="s">
        <v>654</v>
      </c>
      <c r="L152" s="22">
        <v>875</v>
      </c>
      <c r="M152" s="22" t="s">
        <v>2</v>
      </c>
    </row>
    <row r="153" spans="1:13" x14ac:dyDescent="0.3">
      <c r="A153" s="44">
        <v>1705797</v>
      </c>
      <c r="B153" s="22" t="s">
        <v>2014</v>
      </c>
      <c r="C153" s="24" t="s">
        <v>45</v>
      </c>
      <c r="D153" s="24" t="s">
        <v>1</v>
      </c>
      <c r="E153" s="22">
        <v>17500</v>
      </c>
      <c r="F153" s="23" t="s">
        <v>2</v>
      </c>
      <c r="G153" s="22">
        <v>20</v>
      </c>
      <c r="H153" s="24">
        <v>1500</v>
      </c>
      <c r="I153" s="22">
        <v>11.666666666666666</v>
      </c>
      <c r="J153" s="44">
        <v>765115</v>
      </c>
      <c r="K153" s="22" t="s">
        <v>654</v>
      </c>
      <c r="L153" s="22">
        <v>875</v>
      </c>
      <c r="M153" s="22" t="s">
        <v>2</v>
      </c>
    </row>
    <row r="154" spans="1:13" x14ac:dyDescent="0.3">
      <c r="A154" s="44">
        <v>1723824</v>
      </c>
      <c r="B154" s="22" t="s">
        <v>2018</v>
      </c>
      <c r="C154" s="24" t="s">
        <v>45</v>
      </c>
      <c r="D154" s="24" t="s">
        <v>1</v>
      </c>
      <c r="E154" s="22">
        <v>8750</v>
      </c>
      <c r="F154" s="23" t="s">
        <v>2</v>
      </c>
      <c r="G154" s="22">
        <v>10</v>
      </c>
      <c r="H154" s="24">
        <v>1500</v>
      </c>
      <c r="I154" s="22">
        <v>5.833333333333333</v>
      </c>
      <c r="J154" s="44">
        <v>773234</v>
      </c>
      <c r="K154" s="22" t="s">
        <v>669</v>
      </c>
      <c r="L154" s="22">
        <v>875</v>
      </c>
      <c r="M154" s="22" t="s">
        <v>2</v>
      </c>
    </row>
    <row r="155" spans="1:13" x14ac:dyDescent="0.3">
      <c r="A155" s="44">
        <v>1723816</v>
      </c>
      <c r="B155" s="22" t="s">
        <v>2017</v>
      </c>
      <c r="C155" s="24" t="s">
        <v>45</v>
      </c>
      <c r="D155" s="24" t="s">
        <v>1</v>
      </c>
      <c r="E155" s="22">
        <v>8000</v>
      </c>
      <c r="F155" s="23" t="s">
        <v>2</v>
      </c>
      <c r="G155" s="22">
        <v>16</v>
      </c>
      <c r="H155" s="24">
        <v>1500</v>
      </c>
      <c r="I155" s="22">
        <v>5.333333333333333</v>
      </c>
      <c r="J155" s="44">
        <v>773218</v>
      </c>
      <c r="K155" s="22" t="s">
        <v>668</v>
      </c>
      <c r="L155" s="22">
        <v>500</v>
      </c>
      <c r="M155" s="22" t="s">
        <v>2</v>
      </c>
    </row>
    <row r="156" spans="1:13" x14ac:dyDescent="0.3">
      <c r="A156" s="44">
        <v>1022565</v>
      </c>
      <c r="B156" s="22" t="s">
        <v>1989</v>
      </c>
      <c r="C156" s="24" t="s">
        <v>45</v>
      </c>
      <c r="D156" s="24" t="s">
        <v>1</v>
      </c>
      <c r="E156" s="22">
        <v>50000</v>
      </c>
      <c r="F156" s="23" t="s">
        <v>2</v>
      </c>
      <c r="G156" s="22">
        <v>100</v>
      </c>
      <c r="H156" s="24">
        <v>1500</v>
      </c>
      <c r="I156" s="22">
        <v>33.333333333333336</v>
      </c>
      <c r="J156" s="44">
        <v>727388</v>
      </c>
      <c r="K156" s="22" t="s">
        <v>637</v>
      </c>
      <c r="L156" s="22">
        <v>500</v>
      </c>
      <c r="M156" s="22" t="s">
        <v>2</v>
      </c>
    </row>
    <row r="157" spans="1:13" x14ac:dyDescent="0.3">
      <c r="A157" s="44">
        <v>29025</v>
      </c>
      <c r="B157" s="22" t="s">
        <v>1980</v>
      </c>
      <c r="C157" s="24" t="s">
        <v>45</v>
      </c>
      <c r="D157" s="24" t="s">
        <v>1</v>
      </c>
      <c r="E157" s="22">
        <v>8000</v>
      </c>
      <c r="F157" s="23" t="s">
        <v>2</v>
      </c>
      <c r="G157" s="22">
        <v>16</v>
      </c>
      <c r="H157" s="24">
        <v>1500</v>
      </c>
      <c r="I157" s="22">
        <v>5.333333333333333</v>
      </c>
      <c r="J157" s="44">
        <v>727388</v>
      </c>
      <c r="K157" s="22" t="s">
        <v>637</v>
      </c>
      <c r="L157" s="22">
        <v>500</v>
      </c>
      <c r="M157" s="22" t="s">
        <v>2</v>
      </c>
    </row>
    <row r="158" spans="1:13" x14ac:dyDescent="0.3">
      <c r="A158" s="44">
        <v>1077874</v>
      </c>
      <c r="B158" s="22" t="s">
        <v>1990</v>
      </c>
      <c r="C158" s="24" t="s">
        <v>45</v>
      </c>
      <c r="D158" s="24" t="s">
        <v>1</v>
      </c>
      <c r="E158" s="22">
        <v>8000</v>
      </c>
      <c r="F158" s="23" t="s">
        <v>2</v>
      </c>
      <c r="G158" s="22">
        <v>16</v>
      </c>
      <c r="H158" s="24">
        <v>1500</v>
      </c>
      <c r="I158" s="22">
        <v>5.333333333333333</v>
      </c>
      <c r="J158" s="44">
        <v>740431</v>
      </c>
      <c r="K158" s="22" t="s">
        <v>646</v>
      </c>
      <c r="L158" s="22">
        <v>500</v>
      </c>
      <c r="M158" s="22" t="s">
        <v>2</v>
      </c>
    </row>
    <row r="159" spans="1:13" x14ac:dyDescent="0.3">
      <c r="A159" s="44">
        <v>833988</v>
      </c>
      <c r="B159" s="22" t="s">
        <v>688</v>
      </c>
      <c r="C159" s="24" t="s">
        <v>45</v>
      </c>
      <c r="D159" s="24" t="s">
        <v>4</v>
      </c>
      <c r="E159" s="22">
        <v>1000</v>
      </c>
      <c r="F159" s="23" t="s">
        <v>2</v>
      </c>
      <c r="G159" s="22">
        <v>1</v>
      </c>
      <c r="H159" s="24">
        <v>3000</v>
      </c>
      <c r="I159" s="22">
        <v>0.33333333333333331</v>
      </c>
      <c r="J159" s="44">
        <v>730002</v>
      </c>
      <c r="K159" s="22" t="s">
        <v>688</v>
      </c>
      <c r="L159" s="22">
        <v>1000</v>
      </c>
      <c r="M159" s="22" t="s">
        <v>2</v>
      </c>
    </row>
    <row r="160" spans="1:13" x14ac:dyDescent="0.3">
      <c r="A160" s="44">
        <v>834069</v>
      </c>
      <c r="B160" s="22" t="s">
        <v>689</v>
      </c>
      <c r="C160" s="24" t="s">
        <v>45</v>
      </c>
      <c r="D160" s="24" t="s">
        <v>4</v>
      </c>
      <c r="E160" s="22">
        <v>2000</v>
      </c>
      <c r="F160" s="23" t="s">
        <v>2</v>
      </c>
      <c r="G160" s="22">
        <v>1</v>
      </c>
      <c r="H160" s="24">
        <v>3000</v>
      </c>
      <c r="I160" s="22">
        <v>0.66666666666666663</v>
      </c>
      <c r="J160" s="44">
        <v>730010</v>
      </c>
      <c r="K160" s="22" t="s">
        <v>689</v>
      </c>
      <c r="L160" s="22">
        <v>2000</v>
      </c>
      <c r="M160" s="22" t="s">
        <v>2</v>
      </c>
    </row>
    <row r="161" spans="1:13" x14ac:dyDescent="0.3">
      <c r="A161" s="44">
        <v>33548</v>
      </c>
      <c r="B161" s="22" t="s">
        <v>1981</v>
      </c>
      <c r="C161" s="24" t="s">
        <v>45</v>
      </c>
      <c r="D161" s="24" t="s">
        <v>1</v>
      </c>
      <c r="E161" s="22">
        <v>2000</v>
      </c>
      <c r="F161" s="23" t="s">
        <v>2</v>
      </c>
      <c r="G161" s="22">
        <v>16</v>
      </c>
      <c r="H161" s="24">
        <v>1500</v>
      </c>
      <c r="I161" s="22">
        <v>1.3333333333333333</v>
      </c>
      <c r="J161" s="44">
        <v>727396</v>
      </c>
      <c r="K161" s="22" t="s">
        <v>638</v>
      </c>
      <c r="L161" s="22">
        <v>125</v>
      </c>
      <c r="M161" s="22" t="s">
        <v>2</v>
      </c>
    </row>
    <row r="162" spans="1:13" x14ac:dyDescent="0.3">
      <c r="A162" s="44">
        <v>2559748</v>
      </c>
      <c r="B162" s="22" t="s">
        <v>2043</v>
      </c>
      <c r="C162" s="24" t="s">
        <v>45</v>
      </c>
      <c r="D162" s="24" t="s">
        <v>1</v>
      </c>
      <c r="E162" s="22">
        <v>8000</v>
      </c>
      <c r="F162" s="23" t="s">
        <v>2</v>
      </c>
      <c r="G162" s="22">
        <v>16</v>
      </c>
      <c r="H162" s="24">
        <v>1500</v>
      </c>
      <c r="I162" s="22">
        <v>5.333333333333333</v>
      </c>
      <c r="J162" s="44">
        <v>790501</v>
      </c>
      <c r="K162" s="22" t="s">
        <v>681</v>
      </c>
      <c r="L162" s="22">
        <v>500</v>
      </c>
      <c r="M162" s="22" t="s">
        <v>2</v>
      </c>
    </row>
    <row r="163" spans="1:13" x14ac:dyDescent="0.3">
      <c r="A163" s="44">
        <v>833962</v>
      </c>
      <c r="B163" s="22" t="s">
        <v>691</v>
      </c>
      <c r="C163" s="24" t="s">
        <v>45</v>
      </c>
      <c r="D163" s="24" t="s">
        <v>4</v>
      </c>
      <c r="E163" s="22">
        <v>1000</v>
      </c>
      <c r="F163" s="23" t="s">
        <v>2</v>
      </c>
      <c r="G163" s="22">
        <v>1</v>
      </c>
      <c r="H163" s="24">
        <v>3000</v>
      </c>
      <c r="I163" s="22">
        <v>0.33333333333333331</v>
      </c>
      <c r="J163" s="44">
        <v>730036</v>
      </c>
      <c r="K163" s="22" t="s">
        <v>691</v>
      </c>
      <c r="L163" s="22">
        <v>1000</v>
      </c>
      <c r="M163" s="22" t="s">
        <v>2</v>
      </c>
    </row>
    <row r="164" spans="1:13" x14ac:dyDescent="0.3">
      <c r="A164" s="44">
        <v>833939</v>
      </c>
      <c r="B164" s="22" t="s">
        <v>690</v>
      </c>
      <c r="C164" s="24" t="s">
        <v>45</v>
      </c>
      <c r="D164" s="24" t="s">
        <v>4</v>
      </c>
      <c r="E164" s="22">
        <v>500</v>
      </c>
      <c r="F164" s="23" t="s">
        <v>2</v>
      </c>
      <c r="G164" s="22">
        <v>1</v>
      </c>
      <c r="H164" s="24">
        <v>3000</v>
      </c>
      <c r="I164" s="22">
        <v>0.16666666666666666</v>
      </c>
      <c r="J164" s="44">
        <v>730028</v>
      </c>
      <c r="K164" s="22" t="s">
        <v>690</v>
      </c>
      <c r="L164" s="22">
        <v>500</v>
      </c>
      <c r="M164" s="22" t="s">
        <v>2</v>
      </c>
    </row>
    <row r="165" spans="1:13" x14ac:dyDescent="0.3">
      <c r="A165" s="44">
        <v>1764455</v>
      </c>
      <c r="B165" s="22" t="s">
        <v>2022</v>
      </c>
      <c r="C165" s="24" t="s">
        <v>45</v>
      </c>
      <c r="D165" s="24" t="s">
        <v>1</v>
      </c>
      <c r="E165" s="22">
        <v>17500</v>
      </c>
      <c r="F165" s="23" t="s">
        <v>2</v>
      </c>
      <c r="G165" s="22">
        <v>20</v>
      </c>
      <c r="H165" s="24">
        <v>1500</v>
      </c>
      <c r="I165" s="22">
        <v>11.666666666666666</v>
      </c>
      <c r="J165" s="44">
        <v>773234</v>
      </c>
      <c r="K165" s="22" t="s">
        <v>2023</v>
      </c>
      <c r="L165" s="22">
        <v>875</v>
      </c>
      <c r="M165" s="22" t="s">
        <v>2</v>
      </c>
    </row>
    <row r="166" spans="1:13" x14ac:dyDescent="0.3">
      <c r="A166" s="44">
        <v>1751494</v>
      </c>
      <c r="B166" s="22" t="s">
        <v>2020</v>
      </c>
      <c r="C166" s="24" t="s">
        <v>45</v>
      </c>
      <c r="D166" s="24" t="s">
        <v>1</v>
      </c>
      <c r="E166" s="22">
        <v>28000</v>
      </c>
      <c r="F166" s="23" t="s">
        <v>2</v>
      </c>
      <c r="G166" s="22">
        <v>28</v>
      </c>
      <c r="H166" s="24">
        <v>1500</v>
      </c>
      <c r="I166" s="22">
        <v>18.666666666666668</v>
      </c>
      <c r="J166" s="44">
        <v>774067</v>
      </c>
      <c r="K166" s="22" t="s">
        <v>670</v>
      </c>
      <c r="L166" s="22">
        <v>1000</v>
      </c>
      <c r="M166" s="22" t="s">
        <v>2</v>
      </c>
    </row>
    <row r="167" spans="1:13" x14ac:dyDescent="0.3">
      <c r="A167" s="44">
        <v>1751502</v>
      </c>
      <c r="B167" s="22" t="s">
        <v>2021</v>
      </c>
      <c r="C167" s="24" t="s">
        <v>45</v>
      </c>
      <c r="D167" s="24" t="s">
        <v>1</v>
      </c>
      <c r="E167" s="22">
        <v>40000</v>
      </c>
      <c r="F167" s="23" t="s">
        <v>2</v>
      </c>
      <c r="G167" s="22">
        <v>40</v>
      </c>
      <c r="H167" s="24">
        <v>1500</v>
      </c>
      <c r="I167" s="22">
        <v>26.666666666666668</v>
      </c>
      <c r="J167" s="44">
        <v>774067</v>
      </c>
      <c r="K167" s="22" t="s">
        <v>670</v>
      </c>
      <c r="L167" s="22">
        <v>1000</v>
      </c>
      <c r="M167" s="22" t="s">
        <v>2</v>
      </c>
    </row>
    <row r="168" spans="1:13" x14ac:dyDescent="0.3">
      <c r="A168" s="44">
        <v>263715</v>
      </c>
      <c r="B168" s="22" t="s">
        <v>1986</v>
      </c>
      <c r="C168" s="24" t="s">
        <v>45</v>
      </c>
      <c r="D168" s="24" t="s">
        <v>1</v>
      </c>
      <c r="E168" s="22">
        <v>8000</v>
      </c>
      <c r="F168" s="23" t="s">
        <v>2</v>
      </c>
      <c r="G168" s="22">
        <v>16</v>
      </c>
      <c r="H168" s="24">
        <v>1500</v>
      </c>
      <c r="I168" s="22">
        <v>5.333333333333333</v>
      </c>
      <c r="J168" s="44">
        <v>739847</v>
      </c>
      <c r="K168" s="22" t="s">
        <v>645</v>
      </c>
      <c r="L168" s="22">
        <v>500</v>
      </c>
      <c r="M168" s="22" t="s">
        <v>2</v>
      </c>
    </row>
    <row r="169" spans="1:13" x14ac:dyDescent="0.3">
      <c r="A169" s="44">
        <v>34637</v>
      </c>
      <c r="B169" s="22" t="s">
        <v>1982</v>
      </c>
      <c r="C169" s="24" t="s">
        <v>45</v>
      </c>
      <c r="D169" s="24" t="s">
        <v>1</v>
      </c>
      <c r="E169" s="22">
        <v>4000</v>
      </c>
      <c r="F169" s="23" t="s">
        <v>2</v>
      </c>
      <c r="G169" s="22">
        <v>16</v>
      </c>
      <c r="H169" s="24">
        <v>1500</v>
      </c>
      <c r="I169" s="22">
        <v>2.6666666666666665</v>
      </c>
      <c r="J169" s="44">
        <v>727404</v>
      </c>
      <c r="K169" s="22" t="s">
        <v>639</v>
      </c>
      <c r="L169" s="22">
        <v>250</v>
      </c>
      <c r="M169" s="22" t="s">
        <v>2</v>
      </c>
    </row>
    <row r="170" spans="1:13" x14ac:dyDescent="0.3">
      <c r="A170" s="44">
        <v>102673</v>
      </c>
      <c r="B170" s="22" t="s">
        <v>1671</v>
      </c>
      <c r="C170" s="24" t="s">
        <v>1672</v>
      </c>
      <c r="D170" s="24" t="s">
        <v>1</v>
      </c>
      <c r="E170" s="22">
        <v>4000</v>
      </c>
      <c r="F170" s="23" t="s">
        <v>2</v>
      </c>
      <c r="G170" s="22">
        <v>16</v>
      </c>
      <c r="H170" s="24">
        <v>1000</v>
      </c>
      <c r="I170" s="22">
        <v>4</v>
      </c>
      <c r="K170" s="22" t="s">
        <v>1537</v>
      </c>
      <c r="L170" s="22">
        <v>250</v>
      </c>
      <c r="M170" s="22" t="s">
        <v>2</v>
      </c>
    </row>
    <row r="171" spans="1:13" x14ac:dyDescent="0.3">
      <c r="A171" s="44">
        <v>1657659</v>
      </c>
      <c r="B171" s="22" t="s">
        <v>2720</v>
      </c>
      <c r="C171" s="24" t="s">
        <v>69</v>
      </c>
      <c r="D171" s="24" t="s">
        <v>1</v>
      </c>
      <c r="E171" s="22">
        <v>4000</v>
      </c>
      <c r="F171" s="23" t="s">
        <v>2</v>
      </c>
      <c r="G171" s="22">
        <v>10</v>
      </c>
      <c r="H171" s="24">
        <v>400</v>
      </c>
      <c r="I171" s="22">
        <v>10</v>
      </c>
      <c r="J171" s="44">
        <v>768283</v>
      </c>
      <c r="K171" s="22" t="s">
        <v>1204</v>
      </c>
      <c r="L171" s="22">
        <v>400</v>
      </c>
      <c r="M171" s="22" t="s">
        <v>2</v>
      </c>
    </row>
    <row r="172" spans="1:13" x14ac:dyDescent="0.3">
      <c r="A172" s="44">
        <v>1657667</v>
      </c>
      <c r="B172" s="22" t="s">
        <v>2721</v>
      </c>
      <c r="C172" s="24" t="s">
        <v>69</v>
      </c>
      <c r="D172" s="24" t="s">
        <v>1</v>
      </c>
      <c r="E172" s="22">
        <v>2000</v>
      </c>
      <c r="F172" s="23" t="s">
        <v>2</v>
      </c>
      <c r="G172" s="22">
        <v>5</v>
      </c>
      <c r="H172" s="24">
        <v>400</v>
      </c>
      <c r="I172" s="22">
        <v>5</v>
      </c>
      <c r="J172" s="44">
        <v>768283</v>
      </c>
      <c r="K172" s="22" t="s">
        <v>1204</v>
      </c>
      <c r="L172" s="22">
        <v>400</v>
      </c>
      <c r="M172" s="22" t="s">
        <v>2</v>
      </c>
    </row>
    <row r="173" spans="1:13" x14ac:dyDescent="0.3">
      <c r="A173" s="44">
        <v>2072031</v>
      </c>
      <c r="B173" s="22" t="s">
        <v>2725</v>
      </c>
      <c r="C173" s="24" t="s">
        <v>69</v>
      </c>
      <c r="D173" s="24" t="s">
        <v>4</v>
      </c>
      <c r="E173" s="22">
        <v>400</v>
      </c>
      <c r="F173" s="23" t="s">
        <v>2</v>
      </c>
      <c r="G173" s="22">
        <v>1</v>
      </c>
      <c r="H173" s="24">
        <v>400</v>
      </c>
      <c r="I173" s="22">
        <v>1</v>
      </c>
      <c r="J173" s="44">
        <v>774448</v>
      </c>
      <c r="K173" s="22" t="s">
        <v>1211</v>
      </c>
      <c r="L173" s="22">
        <v>400</v>
      </c>
      <c r="M173" s="22" t="s">
        <v>2</v>
      </c>
    </row>
    <row r="174" spans="1:13" x14ac:dyDescent="0.3">
      <c r="A174" s="44">
        <v>2072023</v>
      </c>
      <c r="B174" s="22" t="s">
        <v>2724</v>
      </c>
      <c r="C174" s="24" t="s">
        <v>69</v>
      </c>
      <c r="D174" s="24" t="s">
        <v>4</v>
      </c>
      <c r="E174" s="22">
        <v>400</v>
      </c>
      <c r="F174" s="23" t="s">
        <v>2</v>
      </c>
      <c r="G174" s="22">
        <v>1</v>
      </c>
      <c r="H174" s="24">
        <v>400</v>
      </c>
      <c r="I174" s="22">
        <v>1</v>
      </c>
      <c r="J174" s="44">
        <v>774455</v>
      </c>
      <c r="K174" s="22" t="s">
        <v>1212</v>
      </c>
      <c r="L174" s="22">
        <v>400</v>
      </c>
      <c r="M174" s="22" t="s">
        <v>2</v>
      </c>
    </row>
    <row r="175" spans="1:13" x14ac:dyDescent="0.3">
      <c r="A175" s="44">
        <v>1390194</v>
      </c>
      <c r="B175" s="22" t="s">
        <v>2135</v>
      </c>
      <c r="C175" s="24" t="s">
        <v>42</v>
      </c>
      <c r="D175" s="24" t="s">
        <v>1</v>
      </c>
      <c r="E175" s="22">
        <v>2500</v>
      </c>
      <c r="F175" s="23" t="s">
        <v>2</v>
      </c>
      <c r="G175" s="22">
        <v>10</v>
      </c>
      <c r="H175" s="24">
        <v>500</v>
      </c>
      <c r="I175" s="22">
        <v>5</v>
      </c>
      <c r="J175" s="44">
        <v>773242</v>
      </c>
      <c r="K175" s="22" t="s">
        <v>772</v>
      </c>
      <c r="L175" s="22">
        <v>250</v>
      </c>
      <c r="M175" s="22" t="s">
        <v>2</v>
      </c>
    </row>
    <row r="176" spans="1:13" x14ac:dyDescent="0.3">
      <c r="A176" s="44">
        <v>1390202</v>
      </c>
      <c r="B176" s="22" t="s">
        <v>2136</v>
      </c>
      <c r="C176" s="24" t="s">
        <v>42</v>
      </c>
      <c r="D176" s="24" t="s">
        <v>1</v>
      </c>
      <c r="E176" s="22">
        <v>5000</v>
      </c>
      <c r="F176" s="23" t="s">
        <v>2</v>
      </c>
      <c r="G176" s="22">
        <v>10</v>
      </c>
      <c r="H176" s="24">
        <v>500</v>
      </c>
      <c r="I176" s="22">
        <v>10</v>
      </c>
      <c r="J176" s="44">
        <v>773267</v>
      </c>
      <c r="K176" s="22" t="s">
        <v>774</v>
      </c>
      <c r="L176" s="22">
        <v>500</v>
      </c>
      <c r="M176" s="22" t="s">
        <v>2</v>
      </c>
    </row>
    <row r="177" spans="1:13" x14ac:dyDescent="0.3">
      <c r="A177" s="44">
        <v>1744002</v>
      </c>
      <c r="B177" s="22" t="s">
        <v>2148</v>
      </c>
      <c r="C177" s="24" t="s">
        <v>42</v>
      </c>
      <c r="D177" s="24" t="s">
        <v>1</v>
      </c>
      <c r="E177" s="22">
        <v>10000</v>
      </c>
      <c r="F177" s="23" t="s">
        <v>2</v>
      </c>
      <c r="G177" s="22">
        <v>20</v>
      </c>
      <c r="H177" s="24">
        <v>500</v>
      </c>
      <c r="I177" s="22">
        <v>20</v>
      </c>
      <c r="J177" s="44">
        <v>773267</v>
      </c>
      <c r="K177" s="22" t="s">
        <v>774</v>
      </c>
      <c r="L177" s="22">
        <v>500</v>
      </c>
      <c r="M177" s="22" t="s">
        <v>2</v>
      </c>
    </row>
    <row r="178" spans="1:13" x14ac:dyDescent="0.3">
      <c r="A178" s="44">
        <v>1744010</v>
      </c>
      <c r="B178" s="22" t="s">
        <v>2149</v>
      </c>
      <c r="C178" s="24" t="s">
        <v>42</v>
      </c>
      <c r="D178" s="24" t="s">
        <v>1</v>
      </c>
      <c r="E178" s="22">
        <v>5000</v>
      </c>
      <c r="F178" s="23" t="s">
        <v>2</v>
      </c>
      <c r="G178" s="22">
        <v>20</v>
      </c>
      <c r="H178" s="24">
        <v>500</v>
      </c>
      <c r="I178" s="22">
        <v>10</v>
      </c>
      <c r="J178" s="44">
        <v>773259</v>
      </c>
      <c r="K178" s="22" t="s">
        <v>773</v>
      </c>
      <c r="L178" s="22">
        <v>250</v>
      </c>
      <c r="M178" s="22" t="s">
        <v>2</v>
      </c>
    </row>
    <row r="179" spans="1:13" x14ac:dyDescent="0.3">
      <c r="A179" s="44">
        <v>305482</v>
      </c>
      <c r="B179" s="22" t="s">
        <v>2258</v>
      </c>
      <c r="C179" s="24" t="s">
        <v>48</v>
      </c>
      <c r="D179" s="24" t="s">
        <v>4</v>
      </c>
      <c r="E179" s="22">
        <v>1500</v>
      </c>
      <c r="F179" s="23" t="s">
        <v>2</v>
      </c>
      <c r="G179" s="22">
        <v>3</v>
      </c>
      <c r="H179" s="24">
        <v>4000</v>
      </c>
      <c r="I179" s="22">
        <v>0.375</v>
      </c>
      <c r="J179" s="44">
        <v>739458</v>
      </c>
      <c r="K179" s="22" t="s">
        <v>893</v>
      </c>
      <c r="L179" s="22">
        <v>500</v>
      </c>
      <c r="M179" s="22" t="s">
        <v>2</v>
      </c>
    </row>
    <row r="180" spans="1:13" x14ac:dyDescent="0.3">
      <c r="A180" s="44">
        <v>32771</v>
      </c>
      <c r="B180" s="22" t="s">
        <v>2257</v>
      </c>
      <c r="C180" s="24" t="s">
        <v>48</v>
      </c>
      <c r="D180" s="24" t="s">
        <v>4</v>
      </c>
      <c r="E180" s="22">
        <v>1000</v>
      </c>
      <c r="F180" s="23" t="s">
        <v>2</v>
      </c>
      <c r="G180" s="22">
        <v>1</v>
      </c>
      <c r="H180" s="24">
        <v>4000</v>
      </c>
      <c r="I180" s="22">
        <v>0.25</v>
      </c>
      <c r="J180" s="44">
        <v>729020</v>
      </c>
      <c r="K180" s="22" t="s">
        <v>892</v>
      </c>
      <c r="L180" s="22">
        <v>1000</v>
      </c>
      <c r="M180" s="22" t="s">
        <v>2</v>
      </c>
    </row>
    <row r="181" spans="1:13" x14ac:dyDescent="0.3">
      <c r="A181" s="44">
        <v>32896</v>
      </c>
      <c r="B181" s="22" t="s">
        <v>891</v>
      </c>
      <c r="C181" s="24" t="s">
        <v>48</v>
      </c>
      <c r="D181" s="24" t="s">
        <v>4</v>
      </c>
      <c r="E181" s="22">
        <v>2000</v>
      </c>
      <c r="F181" s="23" t="s">
        <v>2</v>
      </c>
      <c r="G181" s="22">
        <v>1</v>
      </c>
      <c r="H181" s="24">
        <v>4000</v>
      </c>
      <c r="I181" s="22">
        <v>0.5</v>
      </c>
      <c r="J181" s="44">
        <v>729038</v>
      </c>
      <c r="K181" s="22" t="s">
        <v>891</v>
      </c>
      <c r="L181" s="22">
        <v>2000</v>
      </c>
      <c r="M181" s="22" t="s">
        <v>2</v>
      </c>
    </row>
    <row r="182" spans="1:13" x14ac:dyDescent="0.3">
      <c r="A182" s="44">
        <v>3064110</v>
      </c>
      <c r="B182" s="22" t="s">
        <v>2481</v>
      </c>
      <c r="C182" s="24" t="s">
        <v>63</v>
      </c>
      <c r="D182" s="24" t="s">
        <v>1</v>
      </c>
      <c r="E182" s="22">
        <v>1500</v>
      </c>
      <c r="F182" s="23" t="s">
        <v>2</v>
      </c>
      <c r="G182" s="22">
        <v>3</v>
      </c>
      <c r="H182" s="24">
        <v>300</v>
      </c>
      <c r="I182" s="22">
        <v>5</v>
      </c>
      <c r="J182" s="44">
        <v>7705460</v>
      </c>
      <c r="K182" s="22" t="s">
        <v>2480</v>
      </c>
      <c r="L182" s="22">
        <v>500</v>
      </c>
      <c r="M182" s="22" t="s">
        <v>2</v>
      </c>
    </row>
    <row r="183" spans="1:13" x14ac:dyDescent="0.3">
      <c r="A183" s="44">
        <v>3064102</v>
      </c>
      <c r="B183" s="22" t="s">
        <v>2479</v>
      </c>
      <c r="C183" s="24" t="s">
        <v>63</v>
      </c>
      <c r="D183" s="24" t="s">
        <v>1</v>
      </c>
      <c r="E183" s="22">
        <v>3000</v>
      </c>
      <c r="F183" s="23" t="s">
        <v>2</v>
      </c>
      <c r="G183" s="22">
        <v>6</v>
      </c>
      <c r="H183" s="24">
        <v>300</v>
      </c>
      <c r="I183" s="22">
        <v>10</v>
      </c>
      <c r="J183" s="44">
        <v>7705460</v>
      </c>
      <c r="K183" s="22" t="s">
        <v>2480</v>
      </c>
      <c r="L183" s="22">
        <v>500</v>
      </c>
      <c r="M183" s="22" t="s">
        <v>2</v>
      </c>
    </row>
    <row r="184" spans="1:13" x14ac:dyDescent="0.3">
      <c r="A184" s="44">
        <v>3064094</v>
      </c>
      <c r="B184" s="22" t="s">
        <v>2477</v>
      </c>
      <c r="C184" s="24" t="s">
        <v>63</v>
      </c>
      <c r="D184" s="24" t="s">
        <v>1</v>
      </c>
      <c r="E184" s="22">
        <v>1500</v>
      </c>
      <c r="F184" s="23" t="s">
        <v>2</v>
      </c>
      <c r="G184" s="22">
        <v>6</v>
      </c>
      <c r="H184" s="24">
        <v>300</v>
      </c>
      <c r="I184" s="22">
        <v>5</v>
      </c>
      <c r="J184" s="44">
        <v>7706781</v>
      </c>
      <c r="K184" s="22" t="s">
        <v>2478</v>
      </c>
      <c r="L184" s="22">
        <v>250</v>
      </c>
      <c r="M184" s="22" t="s">
        <v>2</v>
      </c>
    </row>
    <row r="185" spans="1:13" x14ac:dyDescent="0.3">
      <c r="A185" s="43">
        <v>3538527</v>
      </c>
      <c r="B185" s="24" t="s">
        <v>2493</v>
      </c>
      <c r="C185" s="24" t="s">
        <v>63</v>
      </c>
      <c r="D185" s="24" t="s">
        <v>1</v>
      </c>
      <c r="E185" s="24">
        <v>1500</v>
      </c>
      <c r="F185" s="24" t="s">
        <v>2</v>
      </c>
      <c r="G185" s="24">
        <v>6</v>
      </c>
      <c r="H185" s="24">
        <v>300</v>
      </c>
      <c r="I185" s="22">
        <v>5</v>
      </c>
      <c r="J185" s="43">
        <v>7719826</v>
      </c>
      <c r="K185" s="24" t="s">
        <v>2494</v>
      </c>
      <c r="L185" s="24">
        <v>250</v>
      </c>
      <c r="M185" s="24" t="s">
        <v>2</v>
      </c>
    </row>
    <row r="186" spans="1:13" x14ac:dyDescent="0.3">
      <c r="A186" s="43">
        <v>3531993</v>
      </c>
      <c r="B186" s="24" t="s">
        <v>2495</v>
      </c>
      <c r="C186" s="24" t="s">
        <v>63</v>
      </c>
      <c r="D186" s="24" t="s">
        <v>1</v>
      </c>
      <c r="E186" s="24">
        <v>1500</v>
      </c>
      <c r="F186" s="24" t="s">
        <v>2</v>
      </c>
      <c r="G186" s="24">
        <v>3</v>
      </c>
      <c r="H186" s="24">
        <v>300</v>
      </c>
      <c r="I186" s="22">
        <v>5</v>
      </c>
      <c r="J186" s="43"/>
      <c r="K186" s="24"/>
      <c r="L186" s="24">
        <v>500</v>
      </c>
      <c r="M186" s="24" t="s">
        <v>2</v>
      </c>
    </row>
    <row r="187" spans="1:13" x14ac:dyDescent="0.3">
      <c r="A187" s="43">
        <v>3532009</v>
      </c>
      <c r="B187" s="24" t="s">
        <v>2496</v>
      </c>
      <c r="C187" s="24" t="s">
        <v>63</v>
      </c>
      <c r="D187" s="24" t="s">
        <v>1</v>
      </c>
      <c r="E187" s="24">
        <v>3000</v>
      </c>
      <c r="F187" s="24" t="s">
        <v>2</v>
      </c>
      <c r="G187" s="24">
        <v>6</v>
      </c>
      <c r="H187" s="24">
        <v>300</v>
      </c>
      <c r="I187" s="22">
        <v>10</v>
      </c>
      <c r="J187" s="43">
        <v>7719115</v>
      </c>
      <c r="K187" s="24" t="s">
        <v>2497</v>
      </c>
      <c r="L187" s="24">
        <v>500</v>
      </c>
      <c r="M187" s="24" t="s">
        <v>2</v>
      </c>
    </row>
    <row r="188" spans="1:13" x14ac:dyDescent="0.3">
      <c r="A188" s="44">
        <v>2680205</v>
      </c>
      <c r="B188" s="22" t="s">
        <v>2463</v>
      </c>
      <c r="C188" s="24" t="s">
        <v>63</v>
      </c>
      <c r="D188" s="24" t="s">
        <v>1</v>
      </c>
      <c r="E188" s="22">
        <v>1500</v>
      </c>
      <c r="F188" s="23" t="s">
        <v>2</v>
      </c>
      <c r="G188" s="22">
        <v>3</v>
      </c>
      <c r="H188" s="24">
        <v>300</v>
      </c>
      <c r="I188" s="22">
        <v>5</v>
      </c>
      <c r="J188" s="44">
        <v>796078</v>
      </c>
      <c r="K188" s="22" t="s">
        <v>1022</v>
      </c>
      <c r="L188" s="22">
        <v>500</v>
      </c>
      <c r="M188" s="22" t="s">
        <v>2</v>
      </c>
    </row>
    <row r="189" spans="1:13" x14ac:dyDescent="0.3">
      <c r="A189" s="44">
        <v>2680197</v>
      </c>
      <c r="B189" s="22" t="s">
        <v>2462</v>
      </c>
      <c r="C189" s="24" t="s">
        <v>63</v>
      </c>
      <c r="D189" s="24" t="s">
        <v>1</v>
      </c>
      <c r="E189" s="22">
        <v>1500</v>
      </c>
      <c r="F189" s="23" t="s">
        <v>2</v>
      </c>
      <c r="G189" s="22">
        <v>6</v>
      </c>
      <c r="H189" s="24">
        <v>300</v>
      </c>
      <c r="I189" s="22">
        <v>5</v>
      </c>
      <c r="J189" s="44">
        <v>796060</v>
      </c>
      <c r="K189" s="22" t="s">
        <v>1021</v>
      </c>
      <c r="L189" s="22">
        <v>250</v>
      </c>
      <c r="M189" s="22" t="s">
        <v>2</v>
      </c>
    </row>
    <row r="190" spans="1:13" x14ac:dyDescent="0.3">
      <c r="A190" s="44">
        <v>2680213</v>
      </c>
      <c r="B190" s="22" t="s">
        <v>2464</v>
      </c>
      <c r="C190" s="24" t="s">
        <v>63</v>
      </c>
      <c r="D190" s="24" t="s">
        <v>1</v>
      </c>
      <c r="E190" s="22">
        <v>3000</v>
      </c>
      <c r="F190" s="23" t="s">
        <v>2</v>
      </c>
      <c r="G190" s="22">
        <v>6</v>
      </c>
      <c r="H190" s="24">
        <v>300</v>
      </c>
      <c r="I190" s="22">
        <v>10</v>
      </c>
      <c r="J190" s="44">
        <v>796078</v>
      </c>
      <c r="K190" s="22" t="s">
        <v>1022</v>
      </c>
      <c r="L190" s="22">
        <v>500</v>
      </c>
      <c r="M190" s="22" t="s">
        <v>2</v>
      </c>
    </row>
    <row r="191" spans="1:13" x14ac:dyDescent="0.3">
      <c r="A191" s="43">
        <v>3072857</v>
      </c>
      <c r="B191" s="24" t="s">
        <v>2482</v>
      </c>
      <c r="C191" s="24" t="s">
        <v>63</v>
      </c>
      <c r="D191" s="24" t="s">
        <v>1</v>
      </c>
      <c r="E191" s="24">
        <v>3000</v>
      </c>
      <c r="F191" s="24" t="s">
        <v>2</v>
      </c>
      <c r="G191" s="24">
        <v>12</v>
      </c>
      <c r="H191" s="24">
        <v>300</v>
      </c>
      <c r="I191" s="22">
        <v>10</v>
      </c>
      <c r="J191" s="43"/>
      <c r="K191" s="24"/>
      <c r="L191" s="24">
        <v>250</v>
      </c>
      <c r="M191" s="24" t="s">
        <v>2</v>
      </c>
    </row>
    <row r="192" spans="1:13" x14ac:dyDescent="0.3">
      <c r="A192" s="43">
        <v>3175494</v>
      </c>
      <c r="B192" s="24" t="s">
        <v>2485</v>
      </c>
      <c r="C192" s="24" t="s">
        <v>63</v>
      </c>
      <c r="D192" s="24" t="s">
        <v>1</v>
      </c>
      <c r="E192" s="24">
        <v>3000</v>
      </c>
      <c r="F192" s="24" t="s">
        <v>2</v>
      </c>
      <c r="G192" s="24">
        <v>12</v>
      </c>
      <c r="H192" s="24">
        <v>300</v>
      </c>
      <c r="I192" s="22">
        <v>10</v>
      </c>
      <c r="J192" s="43">
        <v>784702</v>
      </c>
      <c r="K192" s="24" t="s">
        <v>2486</v>
      </c>
      <c r="L192" s="24">
        <v>250</v>
      </c>
      <c r="M192" s="24" t="s">
        <v>2</v>
      </c>
    </row>
    <row r="193" spans="1:13" x14ac:dyDescent="0.3">
      <c r="A193" s="43">
        <v>3175502</v>
      </c>
      <c r="B193" s="24" t="s">
        <v>2484</v>
      </c>
      <c r="C193" s="24" t="s">
        <v>63</v>
      </c>
      <c r="D193" s="24" t="s">
        <v>1</v>
      </c>
      <c r="E193" s="24">
        <v>6000</v>
      </c>
      <c r="F193" s="24" t="s">
        <v>2</v>
      </c>
      <c r="G193" s="24">
        <v>24</v>
      </c>
      <c r="H193" s="24">
        <v>300</v>
      </c>
      <c r="I193" s="22">
        <v>20</v>
      </c>
      <c r="J193" s="43"/>
      <c r="K193" s="24"/>
      <c r="L193" s="24">
        <v>250</v>
      </c>
      <c r="M193" s="24" t="s">
        <v>2</v>
      </c>
    </row>
    <row r="194" spans="1:13" x14ac:dyDescent="0.3">
      <c r="A194" s="43">
        <v>3175510</v>
      </c>
      <c r="B194" s="24" t="s">
        <v>2487</v>
      </c>
      <c r="C194" s="24" t="s">
        <v>63</v>
      </c>
      <c r="D194" s="24" t="s">
        <v>1</v>
      </c>
      <c r="E194" s="24">
        <v>12000</v>
      </c>
      <c r="F194" s="24" t="s">
        <v>2</v>
      </c>
      <c r="G194" s="24">
        <v>24</v>
      </c>
      <c r="H194" s="24">
        <v>300</v>
      </c>
      <c r="I194" s="22">
        <v>40</v>
      </c>
      <c r="J194" s="43"/>
      <c r="K194" s="24"/>
      <c r="L194" s="24">
        <v>500</v>
      </c>
      <c r="M194" s="24" t="s">
        <v>2</v>
      </c>
    </row>
    <row r="195" spans="1:13" x14ac:dyDescent="0.3">
      <c r="A195" s="44">
        <v>2369981</v>
      </c>
      <c r="B195" s="22" t="s">
        <v>2451</v>
      </c>
      <c r="C195" s="24" t="s">
        <v>63</v>
      </c>
      <c r="D195" s="24" t="s">
        <v>1</v>
      </c>
      <c r="E195" s="22">
        <v>1500</v>
      </c>
      <c r="F195" s="23" t="s">
        <v>2</v>
      </c>
      <c r="G195" s="22">
        <v>3</v>
      </c>
      <c r="H195" s="24">
        <v>300</v>
      </c>
      <c r="I195" s="22">
        <v>5</v>
      </c>
      <c r="J195" s="44">
        <v>784710</v>
      </c>
      <c r="K195" s="22" t="s">
        <v>1017</v>
      </c>
      <c r="L195" s="22">
        <v>500</v>
      </c>
      <c r="M195" s="22" t="s">
        <v>2</v>
      </c>
    </row>
    <row r="196" spans="1:13" x14ac:dyDescent="0.3">
      <c r="A196" s="44">
        <v>2369999</v>
      </c>
      <c r="B196" s="22" t="s">
        <v>2452</v>
      </c>
      <c r="C196" s="24" t="s">
        <v>63</v>
      </c>
      <c r="D196" s="24" t="s">
        <v>1</v>
      </c>
      <c r="E196" s="22">
        <v>1500</v>
      </c>
      <c r="F196" s="23" t="s">
        <v>2</v>
      </c>
      <c r="G196" s="22">
        <v>6</v>
      </c>
      <c r="H196" s="24">
        <v>300</v>
      </c>
      <c r="I196" s="22">
        <v>5</v>
      </c>
      <c r="J196" s="44">
        <v>784702</v>
      </c>
      <c r="K196" s="22" t="s">
        <v>1016</v>
      </c>
      <c r="L196" s="22">
        <v>250</v>
      </c>
      <c r="M196" s="22" t="s">
        <v>2</v>
      </c>
    </row>
    <row r="197" spans="1:13" x14ac:dyDescent="0.3">
      <c r="A197" s="44">
        <v>2371722</v>
      </c>
      <c r="B197" s="22" t="s">
        <v>2453</v>
      </c>
      <c r="C197" s="24" t="s">
        <v>63</v>
      </c>
      <c r="D197" s="24" t="s">
        <v>1</v>
      </c>
      <c r="E197" s="22">
        <v>3000</v>
      </c>
      <c r="F197" s="23" t="s">
        <v>2</v>
      </c>
      <c r="G197" s="22">
        <v>6</v>
      </c>
      <c r="H197" s="24">
        <v>300</v>
      </c>
      <c r="I197" s="22">
        <v>10</v>
      </c>
      <c r="J197" s="44">
        <v>784710</v>
      </c>
      <c r="K197" s="22" t="s">
        <v>1017</v>
      </c>
      <c r="L197" s="22">
        <v>500</v>
      </c>
      <c r="M197" s="22" t="s">
        <v>2</v>
      </c>
    </row>
    <row r="198" spans="1:13" x14ac:dyDescent="0.3">
      <c r="A198" s="44">
        <v>2720720</v>
      </c>
      <c r="B198" s="22" t="s">
        <v>2471</v>
      </c>
      <c r="C198" s="24" t="s">
        <v>63</v>
      </c>
      <c r="D198" s="24" t="s">
        <v>1</v>
      </c>
      <c r="E198" s="22">
        <v>600</v>
      </c>
      <c r="F198" s="23" t="s">
        <v>2</v>
      </c>
      <c r="G198" s="22">
        <v>3</v>
      </c>
      <c r="H198" s="24">
        <v>300</v>
      </c>
      <c r="I198" s="22">
        <v>2</v>
      </c>
      <c r="J198" s="44">
        <v>799833</v>
      </c>
      <c r="K198" s="22" t="s">
        <v>1026</v>
      </c>
      <c r="L198" s="22">
        <v>200</v>
      </c>
      <c r="M198" s="22" t="s">
        <v>2</v>
      </c>
    </row>
    <row r="199" spans="1:13" x14ac:dyDescent="0.3">
      <c r="A199" s="44">
        <v>2720738</v>
      </c>
      <c r="B199" s="22" t="s">
        <v>2472</v>
      </c>
      <c r="C199" s="24" t="s">
        <v>63</v>
      </c>
      <c r="D199" s="24" t="s">
        <v>1</v>
      </c>
      <c r="E199" s="22">
        <v>900</v>
      </c>
      <c r="F199" s="23" t="s">
        <v>2</v>
      </c>
      <c r="G199" s="22">
        <v>4.5</v>
      </c>
      <c r="H199" s="24">
        <v>300</v>
      </c>
      <c r="I199" s="22">
        <v>3</v>
      </c>
      <c r="J199" s="44">
        <v>799833</v>
      </c>
      <c r="K199" s="22" t="s">
        <v>1026</v>
      </c>
      <c r="L199" s="22">
        <v>200</v>
      </c>
      <c r="M199" s="22" t="s">
        <v>2</v>
      </c>
    </row>
    <row r="200" spans="1:13" x14ac:dyDescent="0.3">
      <c r="A200" s="44">
        <v>2720712</v>
      </c>
      <c r="B200" s="22" t="s">
        <v>2470</v>
      </c>
      <c r="C200" s="24" t="s">
        <v>63</v>
      </c>
      <c r="D200" s="24" t="s">
        <v>1</v>
      </c>
      <c r="E200" s="22">
        <v>1500</v>
      </c>
      <c r="F200" s="23" t="s">
        <v>2</v>
      </c>
      <c r="G200" s="22">
        <v>7.5</v>
      </c>
      <c r="H200" s="24">
        <v>300</v>
      </c>
      <c r="I200" s="22">
        <v>5</v>
      </c>
      <c r="J200" s="44">
        <v>799833</v>
      </c>
      <c r="K200" s="22" t="s">
        <v>1026</v>
      </c>
      <c r="L200" s="22">
        <v>200</v>
      </c>
      <c r="M200" s="22" t="s">
        <v>2</v>
      </c>
    </row>
    <row r="201" spans="1:13" x14ac:dyDescent="0.3">
      <c r="A201" s="44">
        <v>2773992</v>
      </c>
      <c r="B201" s="22" t="s">
        <v>2473</v>
      </c>
      <c r="C201" s="24" t="s">
        <v>63</v>
      </c>
      <c r="D201" s="24" t="s">
        <v>1</v>
      </c>
      <c r="E201" s="22">
        <v>1500</v>
      </c>
      <c r="F201" s="23" t="s">
        <v>2</v>
      </c>
      <c r="G201" s="22">
        <v>6</v>
      </c>
      <c r="H201" s="24">
        <v>300</v>
      </c>
      <c r="I201" s="22">
        <v>5</v>
      </c>
      <c r="J201" s="44">
        <v>759068</v>
      </c>
      <c r="K201" s="22" t="s">
        <v>2474</v>
      </c>
      <c r="L201" s="22">
        <v>250</v>
      </c>
      <c r="M201" s="22" t="s">
        <v>2</v>
      </c>
    </row>
    <row r="202" spans="1:13" x14ac:dyDescent="0.3">
      <c r="A202" s="44">
        <v>2774008</v>
      </c>
      <c r="B202" s="22" t="s">
        <v>2475</v>
      </c>
      <c r="C202" s="24" t="s">
        <v>63</v>
      </c>
      <c r="D202" s="24" t="s">
        <v>1</v>
      </c>
      <c r="E202" s="22">
        <v>1500</v>
      </c>
      <c r="F202" s="23" t="s">
        <v>2</v>
      </c>
      <c r="G202" s="22">
        <v>3</v>
      </c>
      <c r="H202" s="24">
        <v>300</v>
      </c>
      <c r="I202" s="22">
        <v>5</v>
      </c>
      <c r="J202" s="44">
        <v>759050</v>
      </c>
      <c r="K202" s="22" t="s">
        <v>2476</v>
      </c>
      <c r="L202" s="22">
        <v>500</v>
      </c>
      <c r="M202" s="22" t="s">
        <v>2</v>
      </c>
    </row>
    <row r="203" spans="1:13" x14ac:dyDescent="0.3">
      <c r="A203" s="44">
        <v>2774016</v>
      </c>
      <c r="B203" s="22" t="s">
        <v>2475</v>
      </c>
      <c r="C203" s="24" t="s">
        <v>63</v>
      </c>
      <c r="D203" s="24" t="s">
        <v>1</v>
      </c>
      <c r="E203" s="22">
        <v>3000</v>
      </c>
      <c r="F203" s="23" t="s">
        <v>2</v>
      </c>
      <c r="G203" s="22">
        <v>6</v>
      </c>
      <c r="H203" s="24">
        <v>300</v>
      </c>
      <c r="I203" s="22">
        <v>10</v>
      </c>
      <c r="J203" s="44">
        <v>759050</v>
      </c>
      <c r="K203" s="22" t="s">
        <v>2476</v>
      </c>
      <c r="L203" s="22">
        <v>500</v>
      </c>
      <c r="M203" s="22" t="s">
        <v>2</v>
      </c>
    </row>
    <row r="204" spans="1:13" x14ac:dyDescent="0.3">
      <c r="A204" s="44">
        <v>2704567</v>
      </c>
      <c r="B204" s="22" t="s">
        <v>2467</v>
      </c>
      <c r="C204" s="24" t="s">
        <v>63</v>
      </c>
      <c r="D204" s="24" t="s">
        <v>1</v>
      </c>
      <c r="E204" s="22">
        <v>1500</v>
      </c>
      <c r="F204" s="23" t="s">
        <v>2</v>
      </c>
      <c r="G204" s="22">
        <v>7.5</v>
      </c>
      <c r="H204" s="24">
        <v>300</v>
      </c>
      <c r="I204" s="22">
        <v>5</v>
      </c>
      <c r="J204" s="44">
        <v>759076</v>
      </c>
      <c r="K204" s="22" t="s">
        <v>2466</v>
      </c>
      <c r="L204" s="22">
        <v>200</v>
      </c>
      <c r="M204" s="22" t="s">
        <v>2</v>
      </c>
    </row>
    <row r="205" spans="1:13" x14ac:dyDescent="0.3">
      <c r="A205" s="44">
        <v>2704575</v>
      </c>
      <c r="B205" s="22" t="s">
        <v>2468</v>
      </c>
      <c r="C205" s="24" t="s">
        <v>63</v>
      </c>
      <c r="D205" s="24" t="s">
        <v>1</v>
      </c>
      <c r="E205" s="22">
        <v>600</v>
      </c>
      <c r="F205" s="23" t="s">
        <v>2</v>
      </c>
      <c r="G205" s="22">
        <v>3</v>
      </c>
      <c r="H205" s="24">
        <v>300</v>
      </c>
      <c r="I205" s="22">
        <v>2</v>
      </c>
      <c r="J205" s="44">
        <v>759076</v>
      </c>
      <c r="K205" s="22" t="s">
        <v>2466</v>
      </c>
      <c r="L205" s="22">
        <v>200</v>
      </c>
      <c r="M205" s="22" t="s">
        <v>2</v>
      </c>
    </row>
    <row r="206" spans="1:13" x14ac:dyDescent="0.3">
      <c r="A206" s="44">
        <v>2704542</v>
      </c>
      <c r="B206" s="22" t="s">
        <v>2465</v>
      </c>
      <c r="C206" s="24" t="s">
        <v>63</v>
      </c>
      <c r="D206" s="24" t="s">
        <v>1</v>
      </c>
      <c r="E206" s="22">
        <v>900</v>
      </c>
      <c r="F206" s="23" t="s">
        <v>2</v>
      </c>
      <c r="G206" s="22">
        <v>4.5</v>
      </c>
      <c r="H206" s="24">
        <v>300</v>
      </c>
      <c r="I206" s="22">
        <v>3</v>
      </c>
      <c r="J206" s="44">
        <v>759076</v>
      </c>
      <c r="K206" s="22" t="s">
        <v>2466</v>
      </c>
      <c r="L206" s="22">
        <v>200</v>
      </c>
      <c r="M206" s="22" t="s">
        <v>2</v>
      </c>
    </row>
    <row r="207" spans="1:13" x14ac:dyDescent="0.3">
      <c r="A207" s="44">
        <v>2407716</v>
      </c>
      <c r="B207" s="22" t="s">
        <v>2455</v>
      </c>
      <c r="C207" s="24" t="s">
        <v>63</v>
      </c>
      <c r="D207" s="24" t="s">
        <v>1</v>
      </c>
      <c r="E207" s="22">
        <v>1500</v>
      </c>
      <c r="F207" s="23" t="s">
        <v>2</v>
      </c>
      <c r="G207" s="22">
        <v>3</v>
      </c>
      <c r="H207" s="24">
        <v>300</v>
      </c>
      <c r="I207" s="22">
        <v>5</v>
      </c>
      <c r="J207" s="44">
        <v>785865</v>
      </c>
      <c r="K207" s="22" t="s">
        <v>1019</v>
      </c>
      <c r="L207" s="22">
        <v>500</v>
      </c>
      <c r="M207" s="22" t="s">
        <v>2</v>
      </c>
    </row>
    <row r="208" spans="1:13" x14ac:dyDescent="0.3">
      <c r="A208" s="44">
        <v>2407708</v>
      </c>
      <c r="B208" s="22" t="s">
        <v>2454</v>
      </c>
      <c r="C208" s="24" t="s">
        <v>63</v>
      </c>
      <c r="D208" s="24" t="s">
        <v>1</v>
      </c>
      <c r="E208" s="22">
        <v>1500</v>
      </c>
      <c r="F208" s="23" t="s">
        <v>2</v>
      </c>
      <c r="G208" s="22">
        <v>6</v>
      </c>
      <c r="H208" s="24">
        <v>300</v>
      </c>
      <c r="I208" s="22">
        <v>5</v>
      </c>
      <c r="J208" s="44">
        <v>785857</v>
      </c>
      <c r="K208" s="22" t="s">
        <v>1018</v>
      </c>
      <c r="L208" s="22">
        <v>250</v>
      </c>
      <c r="M208" s="22" t="s">
        <v>2</v>
      </c>
    </row>
    <row r="209" spans="1:13" x14ac:dyDescent="0.3">
      <c r="A209" s="44">
        <v>2481687</v>
      </c>
      <c r="B209" s="22" t="s">
        <v>2456</v>
      </c>
      <c r="C209" s="24" t="s">
        <v>63</v>
      </c>
      <c r="D209" s="24" t="s">
        <v>1</v>
      </c>
      <c r="E209" s="22">
        <v>600</v>
      </c>
      <c r="F209" s="23" t="s">
        <v>2</v>
      </c>
      <c r="G209" s="22">
        <v>3</v>
      </c>
      <c r="H209" s="24">
        <v>300</v>
      </c>
      <c r="I209" s="22">
        <v>2</v>
      </c>
      <c r="J209" s="44">
        <v>789008</v>
      </c>
      <c r="K209" s="22" t="s">
        <v>1020</v>
      </c>
      <c r="L209" s="22">
        <v>200</v>
      </c>
      <c r="M209" s="22" t="s">
        <v>2</v>
      </c>
    </row>
    <row r="210" spans="1:13" x14ac:dyDescent="0.3">
      <c r="A210" s="44">
        <v>2481695</v>
      </c>
      <c r="B210" s="22" t="s">
        <v>2457</v>
      </c>
      <c r="C210" s="24" t="s">
        <v>63</v>
      </c>
      <c r="D210" s="24" t="s">
        <v>1</v>
      </c>
      <c r="E210" s="22">
        <v>900</v>
      </c>
      <c r="F210" s="23" t="s">
        <v>2</v>
      </c>
      <c r="G210" s="22">
        <v>4.5</v>
      </c>
      <c r="H210" s="24">
        <v>300</v>
      </c>
      <c r="I210" s="22">
        <v>3</v>
      </c>
      <c r="J210" s="44">
        <v>789008</v>
      </c>
      <c r="K210" s="22" t="s">
        <v>1020</v>
      </c>
      <c r="L210" s="22">
        <v>200</v>
      </c>
      <c r="M210" s="22" t="s">
        <v>2</v>
      </c>
    </row>
    <row r="211" spans="1:13" x14ac:dyDescent="0.3">
      <c r="A211" s="44">
        <v>2481703</v>
      </c>
      <c r="B211" s="22" t="s">
        <v>2458</v>
      </c>
      <c r="C211" s="24" t="s">
        <v>63</v>
      </c>
      <c r="D211" s="24" t="s">
        <v>1</v>
      </c>
      <c r="E211" s="22">
        <v>1500</v>
      </c>
      <c r="F211" s="23" t="s">
        <v>2</v>
      </c>
      <c r="G211" s="22">
        <v>7.5</v>
      </c>
      <c r="H211" s="24">
        <v>300</v>
      </c>
      <c r="I211" s="22">
        <v>5</v>
      </c>
      <c r="J211" s="44">
        <v>789008</v>
      </c>
      <c r="K211" s="22" t="s">
        <v>1020</v>
      </c>
      <c r="L211" s="22">
        <v>200</v>
      </c>
      <c r="M211" s="22" t="s">
        <v>2</v>
      </c>
    </row>
    <row r="212" spans="1:13" x14ac:dyDescent="0.3">
      <c r="A212" s="43">
        <v>3050184</v>
      </c>
      <c r="B212" s="24" t="s">
        <v>2483</v>
      </c>
      <c r="C212" s="24" t="s">
        <v>63</v>
      </c>
      <c r="D212" s="24" t="s">
        <v>1</v>
      </c>
      <c r="E212" s="24">
        <v>3000</v>
      </c>
      <c r="F212" s="24" t="s">
        <v>2</v>
      </c>
      <c r="G212" s="24">
        <v>12</v>
      </c>
      <c r="H212" s="24">
        <v>300</v>
      </c>
      <c r="I212" s="22">
        <v>10</v>
      </c>
      <c r="J212" s="43"/>
      <c r="K212" s="24"/>
      <c r="L212" s="24">
        <v>250</v>
      </c>
      <c r="M212" s="24" t="s">
        <v>2</v>
      </c>
    </row>
    <row r="213" spans="1:13" x14ac:dyDescent="0.3">
      <c r="A213" s="43">
        <v>3189719</v>
      </c>
      <c r="B213" s="24" t="s">
        <v>2489</v>
      </c>
      <c r="C213" s="24" t="s">
        <v>63</v>
      </c>
      <c r="D213" s="24" t="s">
        <v>1</v>
      </c>
      <c r="E213" s="24">
        <v>6000</v>
      </c>
      <c r="F213" s="24" t="s">
        <v>2</v>
      </c>
      <c r="G213" s="24">
        <v>24</v>
      </c>
      <c r="H213" s="24">
        <v>300</v>
      </c>
      <c r="I213" s="22">
        <v>20</v>
      </c>
      <c r="J213" s="43">
        <v>783282</v>
      </c>
      <c r="K213" s="24" t="s">
        <v>2490</v>
      </c>
      <c r="L213" s="24">
        <v>250</v>
      </c>
      <c r="M213" s="24" t="s">
        <v>2</v>
      </c>
    </row>
    <row r="214" spans="1:13" x14ac:dyDescent="0.3">
      <c r="A214" s="43">
        <v>3118353</v>
      </c>
      <c r="B214" s="24" t="s">
        <v>2488</v>
      </c>
      <c r="C214" s="24" t="s">
        <v>63</v>
      </c>
      <c r="D214" s="24" t="s">
        <v>1</v>
      </c>
      <c r="E214" s="24">
        <v>6000</v>
      </c>
      <c r="F214" s="24" t="s">
        <v>2</v>
      </c>
      <c r="G214" s="24">
        <v>12</v>
      </c>
      <c r="H214" s="24">
        <v>300</v>
      </c>
      <c r="I214" s="22">
        <v>20</v>
      </c>
      <c r="J214" s="43"/>
      <c r="K214" s="24"/>
      <c r="L214" s="24">
        <v>500</v>
      </c>
      <c r="M214" s="24" t="s">
        <v>2</v>
      </c>
    </row>
    <row r="215" spans="1:13" x14ac:dyDescent="0.3">
      <c r="A215" s="43">
        <v>3189727</v>
      </c>
      <c r="B215" s="24" t="s">
        <v>2491</v>
      </c>
      <c r="C215" s="24" t="s">
        <v>63</v>
      </c>
      <c r="D215" s="24" t="s">
        <v>1</v>
      </c>
      <c r="E215" s="24">
        <v>12000</v>
      </c>
      <c r="F215" s="24" t="s">
        <v>2</v>
      </c>
      <c r="G215" s="24">
        <v>24</v>
      </c>
      <c r="H215" s="24">
        <v>300</v>
      </c>
      <c r="I215" s="22">
        <v>40</v>
      </c>
      <c r="J215" s="43"/>
      <c r="K215" s="24"/>
      <c r="L215" s="24">
        <v>500</v>
      </c>
      <c r="M215" s="24" t="s">
        <v>2</v>
      </c>
    </row>
    <row r="216" spans="1:13" x14ac:dyDescent="0.3">
      <c r="A216" s="44">
        <v>2312635</v>
      </c>
      <c r="B216" s="22" t="s">
        <v>2449</v>
      </c>
      <c r="C216" s="24" t="s">
        <v>63</v>
      </c>
      <c r="D216" s="24" t="s">
        <v>1</v>
      </c>
      <c r="E216" s="22">
        <v>1500</v>
      </c>
      <c r="F216" s="23" t="s">
        <v>2</v>
      </c>
      <c r="G216" s="22">
        <v>3</v>
      </c>
      <c r="H216" s="24">
        <v>300</v>
      </c>
      <c r="I216" s="22">
        <v>5</v>
      </c>
      <c r="J216" s="44">
        <v>783290</v>
      </c>
      <c r="K216" s="22" t="s">
        <v>1015</v>
      </c>
      <c r="L216" s="22">
        <v>500</v>
      </c>
      <c r="M216" s="22" t="s">
        <v>2</v>
      </c>
    </row>
    <row r="217" spans="1:13" x14ac:dyDescent="0.3">
      <c r="A217" s="44">
        <v>2312627</v>
      </c>
      <c r="B217" s="22" t="s">
        <v>2448</v>
      </c>
      <c r="C217" s="24" t="s">
        <v>63</v>
      </c>
      <c r="D217" s="24" t="s">
        <v>1</v>
      </c>
      <c r="E217" s="22">
        <v>1500</v>
      </c>
      <c r="F217" s="23" t="s">
        <v>2</v>
      </c>
      <c r="G217" s="22">
        <v>6</v>
      </c>
      <c r="H217" s="24">
        <v>300</v>
      </c>
      <c r="I217" s="22">
        <v>5</v>
      </c>
      <c r="J217" s="44">
        <v>783282</v>
      </c>
      <c r="K217" s="22" t="s">
        <v>1014</v>
      </c>
      <c r="L217" s="22">
        <v>250</v>
      </c>
      <c r="M217" s="22" t="s">
        <v>2</v>
      </c>
    </row>
    <row r="218" spans="1:13" x14ac:dyDescent="0.3">
      <c r="A218" s="44">
        <v>2351740</v>
      </c>
      <c r="B218" s="22" t="s">
        <v>2450</v>
      </c>
      <c r="C218" s="24" t="s">
        <v>63</v>
      </c>
      <c r="D218" s="24" t="s">
        <v>1</v>
      </c>
      <c r="E218" s="22">
        <v>3000</v>
      </c>
      <c r="F218" s="23" t="s">
        <v>2</v>
      </c>
      <c r="G218" s="22">
        <v>6</v>
      </c>
      <c r="H218" s="24">
        <v>300</v>
      </c>
      <c r="I218" s="22">
        <v>10</v>
      </c>
      <c r="J218" s="44">
        <v>783290</v>
      </c>
      <c r="K218" s="22" t="s">
        <v>1015</v>
      </c>
      <c r="L218" s="22">
        <v>500</v>
      </c>
      <c r="M218" s="22" t="s">
        <v>2</v>
      </c>
    </row>
    <row r="219" spans="1:13" x14ac:dyDescent="0.3">
      <c r="A219" s="43">
        <v>3249273</v>
      </c>
      <c r="B219" s="24" t="s">
        <v>2492</v>
      </c>
      <c r="C219" s="24" t="s">
        <v>63</v>
      </c>
      <c r="D219" s="24" t="s">
        <v>1</v>
      </c>
      <c r="E219" s="24">
        <v>3000</v>
      </c>
      <c r="F219" s="24" t="s">
        <v>2</v>
      </c>
      <c r="G219" s="24">
        <v>12</v>
      </c>
      <c r="H219" s="24">
        <v>300</v>
      </c>
      <c r="I219" s="22">
        <v>10</v>
      </c>
      <c r="J219" s="43"/>
      <c r="K219" s="24"/>
      <c r="L219" s="24">
        <v>250</v>
      </c>
      <c r="M219" s="24" t="s">
        <v>2</v>
      </c>
    </row>
    <row r="220" spans="1:13" x14ac:dyDescent="0.3">
      <c r="A220" s="44">
        <v>2659076</v>
      </c>
      <c r="B220" s="22" t="s">
        <v>2459</v>
      </c>
      <c r="C220" s="24" t="s">
        <v>63</v>
      </c>
      <c r="D220" s="24" t="s">
        <v>1</v>
      </c>
      <c r="E220" s="22">
        <v>1500</v>
      </c>
      <c r="F220" s="23" t="s">
        <v>2</v>
      </c>
      <c r="G220" s="22">
        <v>3</v>
      </c>
      <c r="H220" s="24">
        <v>300</v>
      </c>
      <c r="I220" s="22">
        <v>5</v>
      </c>
      <c r="J220" s="44">
        <v>796094</v>
      </c>
      <c r="K220" s="22" t="s">
        <v>1024</v>
      </c>
      <c r="L220" s="22">
        <v>500</v>
      </c>
      <c r="M220" s="22" t="s">
        <v>2</v>
      </c>
    </row>
    <row r="221" spans="1:13" x14ac:dyDescent="0.3">
      <c r="A221" s="44">
        <v>2659092</v>
      </c>
      <c r="B221" s="22" t="s">
        <v>2461</v>
      </c>
      <c r="C221" s="24" t="s">
        <v>63</v>
      </c>
      <c r="D221" s="24" t="s">
        <v>1</v>
      </c>
      <c r="E221" s="22">
        <v>1500</v>
      </c>
      <c r="F221" s="23" t="s">
        <v>2</v>
      </c>
      <c r="G221" s="22">
        <v>6</v>
      </c>
      <c r="H221" s="24">
        <v>300</v>
      </c>
      <c r="I221" s="22">
        <v>5</v>
      </c>
      <c r="J221" s="44">
        <v>796086</v>
      </c>
      <c r="K221" s="22" t="s">
        <v>1023</v>
      </c>
      <c r="L221" s="22">
        <v>250</v>
      </c>
      <c r="M221" s="22" t="s">
        <v>2</v>
      </c>
    </row>
    <row r="222" spans="1:13" x14ac:dyDescent="0.3">
      <c r="A222" s="44">
        <v>2659084</v>
      </c>
      <c r="B222" s="22" t="s">
        <v>2460</v>
      </c>
      <c r="C222" s="24" t="s">
        <v>63</v>
      </c>
      <c r="D222" s="24" t="s">
        <v>1</v>
      </c>
      <c r="E222" s="22">
        <v>3000</v>
      </c>
      <c r="F222" s="23" t="s">
        <v>2</v>
      </c>
      <c r="G222" s="22">
        <v>6</v>
      </c>
      <c r="H222" s="24">
        <v>300</v>
      </c>
      <c r="I222" s="22">
        <v>10</v>
      </c>
      <c r="J222" s="44">
        <v>796094</v>
      </c>
      <c r="K222" s="22" t="s">
        <v>1024</v>
      </c>
      <c r="L222" s="22">
        <v>500</v>
      </c>
      <c r="M222" s="22" t="s">
        <v>2</v>
      </c>
    </row>
    <row r="223" spans="1:13" x14ac:dyDescent="0.3">
      <c r="A223" s="44">
        <v>22244</v>
      </c>
      <c r="B223" s="22" t="s">
        <v>1891</v>
      </c>
      <c r="C223" s="24" t="s">
        <v>301</v>
      </c>
      <c r="D223" s="24" t="s">
        <v>1</v>
      </c>
      <c r="E223" s="22">
        <v>6400</v>
      </c>
      <c r="F223" s="23" t="s">
        <v>2</v>
      </c>
      <c r="G223" s="22">
        <v>16</v>
      </c>
      <c r="H223" s="24">
        <v>1200</v>
      </c>
      <c r="I223" s="22">
        <v>5.333333333333333</v>
      </c>
      <c r="J223" s="44">
        <v>701318</v>
      </c>
      <c r="K223" s="22" t="s">
        <v>572</v>
      </c>
      <c r="L223" s="22">
        <v>400</v>
      </c>
      <c r="M223" s="22" t="s">
        <v>2</v>
      </c>
    </row>
    <row r="224" spans="1:13" x14ac:dyDescent="0.3">
      <c r="A224" s="44">
        <v>888503</v>
      </c>
      <c r="B224" s="22" t="s">
        <v>1561</v>
      </c>
      <c r="C224" s="24" t="s">
        <v>1556</v>
      </c>
      <c r="D224" s="24" t="s">
        <v>1</v>
      </c>
      <c r="E224" s="22">
        <v>3200</v>
      </c>
      <c r="F224" s="23" t="s">
        <v>2</v>
      </c>
      <c r="G224" s="22">
        <v>16</v>
      </c>
      <c r="H224" s="24">
        <v>600</v>
      </c>
      <c r="I224" s="22">
        <v>5.333333333333333</v>
      </c>
      <c r="K224" s="22" t="s">
        <v>1537</v>
      </c>
      <c r="L224" s="22">
        <v>200</v>
      </c>
      <c r="M224" s="22" t="s">
        <v>2</v>
      </c>
    </row>
    <row r="225" spans="1:13" x14ac:dyDescent="0.3">
      <c r="A225" s="44">
        <v>132084</v>
      </c>
      <c r="B225" s="22" t="s">
        <v>1894</v>
      </c>
      <c r="C225" s="24" t="s">
        <v>301</v>
      </c>
      <c r="D225" s="24" t="s">
        <v>1</v>
      </c>
      <c r="E225" s="22">
        <v>6400</v>
      </c>
      <c r="F225" s="23" t="s">
        <v>2</v>
      </c>
      <c r="G225" s="22">
        <v>16</v>
      </c>
      <c r="H225" s="24">
        <v>1200</v>
      </c>
      <c r="I225" s="22">
        <v>5.333333333333333</v>
      </c>
      <c r="J225" s="44">
        <v>701334</v>
      </c>
      <c r="K225" s="22" t="s">
        <v>573</v>
      </c>
      <c r="L225" s="22">
        <v>400</v>
      </c>
      <c r="M225" s="22" t="s">
        <v>2</v>
      </c>
    </row>
    <row r="226" spans="1:13" x14ac:dyDescent="0.3">
      <c r="A226" s="44">
        <v>1462514</v>
      </c>
      <c r="B226" s="22" t="s">
        <v>1816</v>
      </c>
      <c r="C226" s="24" t="s">
        <v>0</v>
      </c>
      <c r="D226" s="24" t="s">
        <v>1</v>
      </c>
      <c r="E226" s="22">
        <v>8000</v>
      </c>
      <c r="F226" s="23" t="s">
        <v>2</v>
      </c>
      <c r="G226" s="22">
        <v>16</v>
      </c>
      <c r="H226" s="24">
        <v>1500</v>
      </c>
      <c r="I226" s="22">
        <v>5.333333333333333</v>
      </c>
      <c r="J226" s="44">
        <v>760173</v>
      </c>
      <c r="K226" s="22" t="s">
        <v>529</v>
      </c>
      <c r="L226" s="22">
        <v>500</v>
      </c>
      <c r="M226" s="22" t="s">
        <v>2</v>
      </c>
    </row>
    <row r="227" spans="1:13" x14ac:dyDescent="0.3">
      <c r="A227" s="44">
        <v>99838</v>
      </c>
      <c r="B227" s="22" t="s">
        <v>2297</v>
      </c>
      <c r="C227" s="24" t="s">
        <v>6</v>
      </c>
      <c r="D227" s="24" t="s">
        <v>1</v>
      </c>
      <c r="E227" s="22">
        <v>2400</v>
      </c>
      <c r="F227" s="23" t="s">
        <v>2</v>
      </c>
      <c r="G227" s="22">
        <v>20</v>
      </c>
      <c r="H227" s="24">
        <v>1920</v>
      </c>
      <c r="I227" s="22">
        <v>1.25</v>
      </c>
      <c r="K227" s="22" t="s">
        <v>1537</v>
      </c>
      <c r="L227" s="22">
        <v>120</v>
      </c>
      <c r="M227" s="22" t="s">
        <v>2</v>
      </c>
    </row>
    <row r="228" spans="1:13" x14ac:dyDescent="0.3">
      <c r="A228" s="44">
        <v>23044</v>
      </c>
      <c r="B228" s="22" t="s">
        <v>2289</v>
      </c>
      <c r="C228" s="24" t="s">
        <v>6</v>
      </c>
      <c r="D228" s="24" t="s">
        <v>4</v>
      </c>
      <c r="E228" s="22">
        <v>2880</v>
      </c>
      <c r="F228" s="23" t="s">
        <v>2</v>
      </c>
      <c r="G228" s="22">
        <v>6</v>
      </c>
      <c r="H228" s="24">
        <v>1920</v>
      </c>
      <c r="I228" s="22">
        <v>1.5</v>
      </c>
      <c r="J228" s="44">
        <v>701342</v>
      </c>
      <c r="K228" s="22" t="s">
        <v>931</v>
      </c>
      <c r="L228" s="22">
        <v>480</v>
      </c>
      <c r="M228" s="22" t="s">
        <v>2</v>
      </c>
    </row>
    <row r="229" spans="1:13" x14ac:dyDescent="0.3">
      <c r="A229" s="44">
        <v>22103</v>
      </c>
      <c r="B229" s="22" t="s">
        <v>2286</v>
      </c>
      <c r="C229" s="24" t="s">
        <v>6</v>
      </c>
      <c r="D229" s="24" t="s">
        <v>4</v>
      </c>
      <c r="E229" s="22">
        <v>24000</v>
      </c>
      <c r="F229" s="23" t="s">
        <v>2</v>
      </c>
      <c r="G229" s="22">
        <v>50</v>
      </c>
      <c r="H229" s="24">
        <v>1920</v>
      </c>
      <c r="I229" s="22">
        <v>12.5</v>
      </c>
      <c r="J229" s="44">
        <v>701342</v>
      </c>
      <c r="K229" s="22" t="s">
        <v>931</v>
      </c>
      <c r="L229" s="22">
        <v>480</v>
      </c>
      <c r="M229" s="22" t="s">
        <v>2</v>
      </c>
    </row>
    <row r="230" spans="1:13" x14ac:dyDescent="0.3">
      <c r="A230" s="44">
        <v>99473</v>
      </c>
      <c r="B230" s="22" t="s">
        <v>2295</v>
      </c>
      <c r="C230" s="24" t="s">
        <v>6</v>
      </c>
      <c r="D230" s="24" t="s">
        <v>1</v>
      </c>
      <c r="E230" s="22">
        <v>24000</v>
      </c>
      <c r="F230" s="23" t="s">
        <v>2</v>
      </c>
      <c r="G230" s="22">
        <v>50</v>
      </c>
      <c r="H230" s="24">
        <v>1920</v>
      </c>
      <c r="I230" s="22">
        <v>12.5</v>
      </c>
      <c r="J230" s="44">
        <v>701359</v>
      </c>
      <c r="K230" s="22" t="s">
        <v>919</v>
      </c>
      <c r="L230" s="22">
        <v>480</v>
      </c>
      <c r="M230" s="22" t="s">
        <v>2</v>
      </c>
    </row>
    <row r="231" spans="1:13" x14ac:dyDescent="0.3">
      <c r="A231" s="44">
        <v>99820</v>
      </c>
      <c r="B231" s="22" t="s">
        <v>2296</v>
      </c>
      <c r="C231" s="24" t="s">
        <v>6</v>
      </c>
      <c r="D231" s="24" t="s">
        <v>1</v>
      </c>
      <c r="E231" s="22">
        <v>9600</v>
      </c>
      <c r="F231" s="23" t="s">
        <v>2</v>
      </c>
      <c r="G231" s="22">
        <v>20</v>
      </c>
      <c r="H231" s="24">
        <v>1920</v>
      </c>
      <c r="I231" s="22">
        <v>5</v>
      </c>
      <c r="J231" s="44">
        <v>701359</v>
      </c>
      <c r="K231" s="22" t="s">
        <v>919</v>
      </c>
      <c r="L231" s="22">
        <v>480</v>
      </c>
      <c r="M231" s="22" t="s">
        <v>2</v>
      </c>
    </row>
    <row r="232" spans="1:13" x14ac:dyDescent="0.3">
      <c r="A232" s="44">
        <v>1120823</v>
      </c>
      <c r="B232" s="22" t="s">
        <v>2314</v>
      </c>
      <c r="C232" s="24" t="s">
        <v>6</v>
      </c>
      <c r="D232" s="24" t="s">
        <v>1</v>
      </c>
      <c r="E232" s="22">
        <v>120000</v>
      </c>
      <c r="F232" s="23" t="s">
        <v>2</v>
      </c>
      <c r="G232" s="22">
        <v>250</v>
      </c>
      <c r="H232" s="24">
        <v>1920</v>
      </c>
      <c r="I232" s="22">
        <v>62.5</v>
      </c>
      <c r="J232" s="44">
        <v>701359</v>
      </c>
      <c r="K232" s="22" t="s">
        <v>919</v>
      </c>
      <c r="L232" s="22">
        <v>480</v>
      </c>
      <c r="M232" s="22" t="s">
        <v>2</v>
      </c>
    </row>
    <row r="233" spans="1:13" x14ac:dyDescent="0.3">
      <c r="A233" s="44">
        <v>249508</v>
      </c>
      <c r="B233" s="22" t="s">
        <v>2305</v>
      </c>
      <c r="C233" s="24" t="s">
        <v>6</v>
      </c>
      <c r="D233" s="24" t="s">
        <v>1</v>
      </c>
      <c r="E233" s="22">
        <v>120000</v>
      </c>
      <c r="F233" s="23" t="s">
        <v>2</v>
      </c>
      <c r="G233" s="22">
        <v>250</v>
      </c>
      <c r="H233" s="24">
        <v>1920</v>
      </c>
      <c r="I233" s="22">
        <v>62.5</v>
      </c>
      <c r="K233" s="22" t="s">
        <v>1537</v>
      </c>
      <c r="L233" s="22">
        <v>480</v>
      </c>
      <c r="M233" s="22" t="s">
        <v>2</v>
      </c>
    </row>
    <row r="234" spans="1:13" x14ac:dyDescent="0.3">
      <c r="A234" s="44">
        <v>249516</v>
      </c>
      <c r="B234" s="22" t="s">
        <v>2306</v>
      </c>
      <c r="C234" s="24" t="s">
        <v>6</v>
      </c>
      <c r="D234" s="24" t="s">
        <v>1</v>
      </c>
      <c r="E234" s="22">
        <v>192000</v>
      </c>
      <c r="F234" s="23" t="s">
        <v>2</v>
      </c>
      <c r="G234" s="22">
        <v>200</v>
      </c>
      <c r="H234" s="24">
        <v>1920</v>
      </c>
      <c r="I234" s="22">
        <v>100</v>
      </c>
      <c r="K234" s="22" t="s">
        <v>1537</v>
      </c>
      <c r="L234" s="22">
        <v>960</v>
      </c>
      <c r="M234" s="22" t="s">
        <v>2</v>
      </c>
    </row>
    <row r="235" spans="1:13" x14ac:dyDescent="0.3">
      <c r="A235" s="44">
        <v>22277</v>
      </c>
      <c r="B235" s="22" t="s">
        <v>2288</v>
      </c>
      <c r="C235" s="24" t="s">
        <v>6</v>
      </c>
      <c r="D235" s="24" t="s">
        <v>1</v>
      </c>
      <c r="E235" s="22">
        <v>9600</v>
      </c>
      <c r="F235" s="23" t="s">
        <v>2</v>
      </c>
      <c r="G235" s="22">
        <v>10</v>
      </c>
      <c r="H235" s="24">
        <v>1920</v>
      </c>
      <c r="I235" s="22">
        <v>5</v>
      </c>
      <c r="J235" s="44">
        <v>701383</v>
      </c>
      <c r="K235" s="22" t="s">
        <v>921</v>
      </c>
      <c r="L235" s="22">
        <v>960</v>
      </c>
      <c r="M235" s="22" t="s">
        <v>2</v>
      </c>
    </row>
    <row r="236" spans="1:13" x14ac:dyDescent="0.3">
      <c r="A236" s="44">
        <v>879668</v>
      </c>
      <c r="B236" s="22" t="s">
        <v>2313</v>
      </c>
      <c r="C236" s="24" t="s">
        <v>6</v>
      </c>
      <c r="D236" s="24" t="s">
        <v>1</v>
      </c>
      <c r="E236" s="22">
        <v>192000</v>
      </c>
      <c r="F236" s="23" t="s">
        <v>2</v>
      </c>
      <c r="G236" s="22">
        <v>200</v>
      </c>
      <c r="H236" s="24">
        <v>1920</v>
      </c>
      <c r="I236" s="22">
        <v>100</v>
      </c>
      <c r="K236" s="22" t="s">
        <v>1537</v>
      </c>
      <c r="L236" s="22">
        <v>960</v>
      </c>
      <c r="M236" s="22" t="s">
        <v>2</v>
      </c>
    </row>
    <row r="237" spans="1:13" x14ac:dyDescent="0.3">
      <c r="A237" s="44">
        <v>1120831</v>
      </c>
      <c r="B237" s="22" t="s">
        <v>2315</v>
      </c>
      <c r="C237" s="24" t="s">
        <v>6</v>
      </c>
      <c r="D237" s="24" t="s">
        <v>1</v>
      </c>
      <c r="E237" s="22">
        <v>192000</v>
      </c>
      <c r="F237" s="23" t="s">
        <v>2</v>
      </c>
      <c r="G237" s="22">
        <v>200</v>
      </c>
      <c r="H237" s="24">
        <v>1920</v>
      </c>
      <c r="I237" s="22">
        <v>100</v>
      </c>
      <c r="J237" s="44">
        <v>701383</v>
      </c>
      <c r="K237" s="22" t="s">
        <v>921</v>
      </c>
      <c r="L237" s="22">
        <v>960</v>
      </c>
      <c r="M237" s="22" t="s">
        <v>2</v>
      </c>
    </row>
    <row r="238" spans="1:13" x14ac:dyDescent="0.3">
      <c r="A238" s="44">
        <v>22269</v>
      </c>
      <c r="B238" s="22" t="s">
        <v>2287</v>
      </c>
      <c r="C238" s="24" t="s">
        <v>6</v>
      </c>
      <c r="D238" s="24" t="s">
        <v>1</v>
      </c>
      <c r="E238" s="22">
        <v>28800</v>
      </c>
      <c r="F238" s="23" t="s">
        <v>2</v>
      </c>
      <c r="G238" s="22">
        <v>30</v>
      </c>
      <c r="H238" s="24">
        <v>1920</v>
      </c>
      <c r="I238" s="22">
        <v>15</v>
      </c>
      <c r="J238" s="44">
        <v>701383</v>
      </c>
      <c r="K238" s="22" t="s">
        <v>921</v>
      </c>
      <c r="L238" s="22">
        <v>960</v>
      </c>
      <c r="M238" s="22" t="s">
        <v>2</v>
      </c>
    </row>
    <row r="239" spans="1:13" x14ac:dyDescent="0.3">
      <c r="A239" s="44">
        <v>99846</v>
      </c>
      <c r="B239" s="22" t="s">
        <v>2298</v>
      </c>
      <c r="C239" s="24" t="s">
        <v>6</v>
      </c>
      <c r="D239" s="24" t="s">
        <v>1</v>
      </c>
      <c r="E239" s="22">
        <v>4800</v>
      </c>
      <c r="F239" s="23" t="s">
        <v>2</v>
      </c>
      <c r="G239" s="22">
        <v>20</v>
      </c>
      <c r="H239" s="24">
        <v>1920</v>
      </c>
      <c r="I239" s="22">
        <v>2.5</v>
      </c>
      <c r="J239" s="44">
        <v>701375</v>
      </c>
      <c r="K239" s="22" t="s">
        <v>920</v>
      </c>
      <c r="L239" s="22">
        <v>240</v>
      </c>
      <c r="M239" s="22" t="s">
        <v>2</v>
      </c>
    </row>
    <row r="240" spans="1:13" x14ac:dyDescent="0.3">
      <c r="A240" s="46">
        <v>4157665</v>
      </c>
      <c r="B240" s="34" t="s">
        <v>3342</v>
      </c>
      <c r="C240" s="37" t="s">
        <v>110</v>
      </c>
      <c r="D240" s="34" t="s">
        <v>1</v>
      </c>
      <c r="E240" s="34">
        <v>15</v>
      </c>
      <c r="F240" s="40" t="s">
        <v>2</v>
      </c>
      <c r="G240" s="34">
        <v>30</v>
      </c>
      <c r="H240" s="34">
        <v>0.5</v>
      </c>
      <c r="I240" s="34">
        <v>30</v>
      </c>
      <c r="J240" s="41">
        <v>7727431</v>
      </c>
      <c r="K240" s="37" t="s">
        <v>3318</v>
      </c>
      <c r="L240" s="37">
        <v>0.5</v>
      </c>
      <c r="M240" s="37" t="s">
        <v>2</v>
      </c>
    </row>
    <row r="241" spans="1:13" x14ac:dyDescent="0.3">
      <c r="A241" s="43">
        <v>2473957</v>
      </c>
      <c r="B241" s="24" t="s">
        <v>3077</v>
      </c>
      <c r="C241" s="24" t="s">
        <v>110</v>
      </c>
      <c r="D241" s="24" t="s">
        <v>1</v>
      </c>
      <c r="E241" s="24">
        <v>15</v>
      </c>
      <c r="F241" s="24" t="s">
        <v>2</v>
      </c>
      <c r="G241" s="24">
        <v>30</v>
      </c>
      <c r="H241" s="24">
        <v>0.5</v>
      </c>
      <c r="I241" s="22">
        <v>30</v>
      </c>
      <c r="J241" s="43">
        <v>794529</v>
      </c>
      <c r="K241" s="24" t="s">
        <v>3078</v>
      </c>
      <c r="L241" s="24">
        <v>0.5</v>
      </c>
      <c r="M241" s="24" t="s">
        <v>2</v>
      </c>
    </row>
    <row r="242" spans="1:13" x14ac:dyDescent="0.3">
      <c r="A242" s="43">
        <v>2425114</v>
      </c>
      <c r="B242" s="24" t="s">
        <v>3075</v>
      </c>
      <c r="C242" s="24" t="s">
        <v>110</v>
      </c>
      <c r="D242" s="24" t="s">
        <v>1</v>
      </c>
      <c r="E242" s="24">
        <v>30</v>
      </c>
      <c r="F242" s="24" t="s">
        <v>2</v>
      </c>
      <c r="G242" s="24">
        <v>30</v>
      </c>
      <c r="H242" s="24">
        <v>0.5</v>
      </c>
      <c r="I242" s="22">
        <v>60</v>
      </c>
      <c r="J242" s="43">
        <v>786319</v>
      </c>
      <c r="K242" s="24" t="s">
        <v>3076</v>
      </c>
      <c r="L242" s="24">
        <v>1</v>
      </c>
      <c r="M242" s="24" t="s">
        <v>2</v>
      </c>
    </row>
    <row r="243" spans="1:13" x14ac:dyDescent="0.3">
      <c r="A243" s="44">
        <v>894840</v>
      </c>
      <c r="B243" s="22" t="s">
        <v>1751</v>
      </c>
      <c r="C243" s="24" t="s">
        <v>7</v>
      </c>
      <c r="D243" s="24" t="s">
        <v>1</v>
      </c>
      <c r="E243" s="22">
        <v>8000</v>
      </c>
      <c r="F243" s="23" t="s">
        <v>2</v>
      </c>
      <c r="G243" s="22">
        <v>16</v>
      </c>
      <c r="H243" s="24">
        <v>2000</v>
      </c>
      <c r="I243" s="22">
        <v>4</v>
      </c>
      <c r="J243" s="44">
        <v>701482</v>
      </c>
      <c r="K243" s="22" t="s">
        <v>468</v>
      </c>
      <c r="L243" s="22">
        <v>500</v>
      </c>
      <c r="M243" s="22" t="s">
        <v>2</v>
      </c>
    </row>
    <row r="244" spans="1:13" x14ac:dyDescent="0.3">
      <c r="A244" s="44">
        <v>611079</v>
      </c>
      <c r="B244" s="22" t="s">
        <v>1745</v>
      </c>
      <c r="C244" s="24" t="s">
        <v>7</v>
      </c>
      <c r="D244" s="24" t="s">
        <v>4</v>
      </c>
      <c r="E244" s="22">
        <v>3000</v>
      </c>
      <c r="F244" s="23" t="s">
        <v>2</v>
      </c>
      <c r="G244" s="22">
        <v>3</v>
      </c>
      <c r="H244" s="24">
        <v>6000</v>
      </c>
      <c r="I244" s="22">
        <v>0.5</v>
      </c>
      <c r="J244" s="44">
        <v>731042</v>
      </c>
      <c r="K244" s="22" t="s">
        <v>486</v>
      </c>
      <c r="L244" s="22">
        <v>1000</v>
      </c>
      <c r="M244" s="22" t="s">
        <v>2</v>
      </c>
    </row>
    <row r="245" spans="1:13" x14ac:dyDescent="0.3">
      <c r="A245" s="44">
        <v>611087</v>
      </c>
      <c r="B245" s="22" t="s">
        <v>1746</v>
      </c>
      <c r="C245" s="24" t="s">
        <v>7</v>
      </c>
      <c r="D245" s="24" t="s">
        <v>4</v>
      </c>
      <c r="E245" s="22">
        <v>6000</v>
      </c>
      <c r="F245" s="23" t="s">
        <v>2</v>
      </c>
      <c r="G245" s="22">
        <v>6</v>
      </c>
      <c r="H245" s="24">
        <v>6000</v>
      </c>
      <c r="I245" s="22">
        <v>1</v>
      </c>
      <c r="J245" s="44">
        <v>731042</v>
      </c>
      <c r="K245" s="22" t="s">
        <v>486</v>
      </c>
      <c r="L245" s="22">
        <v>1000</v>
      </c>
      <c r="M245" s="22" t="s">
        <v>2</v>
      </c>
    </row>
    <row r="246" spans="1:13" x14ac:dyDescent="0.3">
      <c r="A246" s="44">
        <v>1321389</v>
      </c>
      <c r="B246" s="22" t="s">
        <v>2375</v>
      </c>
      <c r="C246" s="24" t="s">
        <v>59</v>
      </c>
      <c r="D246" s="24" t="s">
        <v>1</v>
      </c>
      <c r="E246" s="22">
        <v>3000</v>
      </c>
      <c r="F246" s="23" t="s">
        <v>2</v>
      </c>
      <c r="G246" s="22">
        <v>24</v>
      </c>
      <c r="H246" s="24">
        <v>500</v>
      </c>
      <c r="I246" s="22">
        <v>6</v>
      </c>
      <c r="J246" s="44">
        <v>741959</v>
      </c>
      <c r="K246" s="22" t="s">
        <v>971</v>
      </c>
      <c r="L246" s="22">
        <v>125</v>
      </c>
      <c r="M246" s="22" t="s">
        <v>2</v>
      </c>
    </row>
    <row r="247" spans="1:13" x14ac:dyDescent="0.3">
      <c r="A247" s="44">
        <v>1244516</v>
      </c>
      <c r="B247" s="22" t="s">
        <v>2372</v>
      </c>
      <c r="C247" s="24" t="s">
        <v>59</v>
      </c>
      <c r="D247" s="24" t="s">
        <v>1</v>
      </c>
      <c r="E247" s="22">
        <v>1500</v>
      </c>
      <c r="F247" s="23" t="s">
        <v>2</v>
      </c>
      <c r="G247" s="22">
        <v>12</v>
      </c>
      <c r="H247" s="24">
        <v>500</v>
      </c>
      <c r="I247" s="22">
        <v>3</v>
      </c>
      <c r="J247" s="44">
        <v>741959</v>
      </c>
      <c r="K247" s="22" t="s">
        <v>971</v>
      </c>
      <c r="L247" s="22">
        <v>125</v>
      </c>
      <c r="M247" s="22" t="s">
        <v>2</v>
      </c>
    </row>
    <row r="248" spans="1:13" x14ac:dyDescent="0.3">
      <c r="A248" s="44">
        <v>1120856</v>
      </c>
      <c r="B248" s="22" t="s">
        <v>2371</v>
      </c>
      <c r="C248" s="24" t="s">
        <v>59</v>
      </c>
      <c r="D248" s="24" t="s">
        <v>1</v>
      </c>
      <c r="E248" s="22">
        <v>1500</v>
      </c>
      <c r="F248" s="23" t="s">
        <v>2</v>
      </c>
      <c r="G248" s="22">
        <v>12</v>
      </c>
      <c r="H248" s="24">
        <v>500</v>
      </c>
      <c r="I248" s="22">
        <v>3</v>
      </c>
      <c r="J248" s="44">
        <v>741959</v>
      </c>
      <c r="K248" s="22" t="s">
        <v>971</v>
      </c>
      <c r="L248" s="22">
        <v>125</v>
      </c>
      <c r="M248" s="22" t="s">
        <v>2</v>
      </c>
    </row>
    <row r="249" spans="1:13" x14ac:dyDescent="0.3">
      <c r="A249" s="44">
        <v>1635655</v>
      </c>
      <c r="B249" s="22" t="s">
        <v>2383</v>
      </c>
      <c r="C249" s="24" t="s">
        <v>59</v>
      </c>
      <c r="D249" s="24" t="s">
        <v>1</v>
      </c>
      <c r="E249" s="22">
        <v>4000</v>
      </c>
      <c r="F249" s="23" t="s">
        <v>2</v>
      </c>
      <c r="G249" s="22">
        <v>16</v>
      </c>
      <c r="H249" s="24">
        <v>500</v>
      </c>
      <c r="I249" s="22">
        <v>8</v>
      </c>
      <c r="J249" s="44">
        <v>768317</v>
      </c>
      <c r="K249" s="22" t="s">
        <v>983</v>
      </c>
      <c r="L249" s="22">
        <v>250</v>
      </c>
      <c r="M249" s="22" t="s">
        <v>2</v>
      </c>
    </row>
    <row r="250" spans="1:13" x14ac:dyDescent="0.3">
      <c r="A250" s="44">
        <v>1321413</v>
      </c>
      <c r="B250" s="22" t="s">
        <v>2378</v>
      </c>
      <c r="C250" s="24" t="s">
        <v>59</v>
      </c>
      <c r="D250" s="24" t="s">
        <v>1</v>
      </c>
      <c r="E250" s="22">
        <v>5000</v>
      </c>
      <c r="F250" s="23" t="s">
        <v>2</v>
      </c>
      <c r="G250" s="22">
        <v>10</v>
      </c>
      <c r="H250" s="24">
        <v>500</v>
      </c>
      <c r="I250" s="22">
        <v>10</v>
      </c>
      <c r="J250" s="44">
        <v>746586</v>
      </c>
      <c r="K250" s="22" t="s">
        <v>974</v>
      </c>
      <c r="L250" s="22">
        <v>500</v>
      </c>
      <c r="M250" s="22" t="s">
        <v>2</v>
      </c>
    </row>
    <row r="251" spans="1:13" x14ac:dyDescent="0.3">
      <c r="A251" s="44">
        <v>1612589</v>
      </c>
      <c r="B251" s="22" t="s">
        <v>2382</v>
      </c>
      <c r="C251" s="24" t="s">
        <v>59</v>
      </c>
      <c r="D251" s="24" t="s">
        <v>1</v>
      </c>
      <c r="E251" s="22">
        <v>5000</v>
      </c>
      <c r="F251" s="23" t="s">
        <v>2</v>
      </c>
      <c r="G251" s="22">
        <v>10</v>
      </c>
      <c r="H251" s="24">
        <v>500</v>
      </c>
      <c r="I251" s="22">
        <v>10</v>
      </c>
      <c r="J251" s="44">
        <v>746586</v>
      </c>
      <c r="K251" s="22" t="s">
        <v>974</v>
      </c>
      <c r="L251" s="22">
        <v>500</v>
      </c>
      <c r="M251" s="22" t="s">
        <v>2</v>
      </c>
    </row>
    <row r="252" spans="1:13" x14ac:dyDescent="0.3">
      <c r="A252" s="44">
        <v>499103</v>
      </c>
      <c r="B252" s="22" t="s">
        <v>2370</v>
      </c>
      <c r="C252" s="24" t="s">
        <v>59</v>
      </c>
      <c r="D252" s="24" t="s">
        <v>1</v>
      </c>
      <c r="E252" s="22">
        <v>2500</v>
      </c>
      <c r="F252" s="23" t="s">
        <v>2</v>
      </c>
      <c r="G252" s="22">
        <v>10</v>
      </c>
      <c r="H252" s="24">
        <v>500</v>
      </c>
      <c r="I252" s="22">
        <v>5</v>
      </c>
      <c r="J252" s="44">
        <v>736801</v>
      </c>
      <c r="K252" s="22" t="s">
        <v>970</v>
      </c>
      <c r="L252" s="22">
        <v>250</v>
      </c>
      <c r="M252" s="22" t="s">
        <v>2</v>
      </c>
    </row>
    <row r="253" spans="1:13" x14ac:dyDescent="0.3">
      <c r="A253" s="44">
        <v>1375930</v>
      </c>
      <c r="B253" s="22" t="s">
        <v>2379</v>
      </c>
      <c r="C253" s="24" t="s">
        <v>59</v>
      </c>
      <c r="D253" s="24" t="s">
        <v>4</v>
      </c>
      <c r="E253" s="22">
        <v>500</v>
      </c>
      <c r="F253" s="23" t="s">
        <v>2</v>
      </c>
      <c r="G253" s="22">
        <v>1</v>
      </c>
      <c r="H253" s="24">
        <v>1000</v>
      </c>
      <c r="I253" s="22">
        <v>0.5</v>
      </c>
      <c r="J253" s="44">
        <v>747493</v>
      </c>
      <c r="K253" s="22" t="s">
        <v>1004</v>
      </c>
      <c r="L253" s="22">
        <v>500</v>
      </c>
      <c r="M253" s="22" t="s">
        <v>2</v>
      </c>
    </row>
    <row r="254" spans="1:13" x14ac:dyDescent="0.3">
      <c r="A254" s="44">
        <v>1321405</v>
      </c>
      <c r="B254" s="22" t="s">
        <v>2377</v>
      </c>
      <c r="C254" s="24" t="s">
        <v>59</v>
      </c>
      <c r="D254" s="24" t="s">
        <v>1</v>
      </c>
      <c r="E254" s="22">
        <v>5000</v>
      </c>
      <c r="F254" s="23" t="s">
        <v>2</v>
      </c>
      <c r="G254" s="22">
        <v>10</v>
      </c>
      <c r="H254" s="24">
        <v>500</v>
      </c>
      <c r="I254" s="22">
        <v>10</v>
      </c>
      <c r="J254" s="44">
        <v>749622</v>
      </c>
      <c r="K254" s="22" t="s">
        <v>975</v>
      </c>
      <c r="L254" s="22">
        <v>500</v>
      </c>
      <c r="M254" s="22" t="s">
        <v>2</v>
      </c>
    </row>
    <row r="255" spans="1:13" x14ac:dyDescent="0.3">
      <c r="A255" s="44">
        <v>2121200</v>
      </c>
      <c r="B255" s="22" t="s">
        <v>2384</v>
      </c>
      <c r="C255" s="24" t="s">
        <v>59</v>
      </c>
      <c r="D255" s="24" t="s">
        <v>1</v>
      </c>
      <c r="E255" s="22">
        <v>10000</v>
      </c>
      <c r="F255" s="23" t="s">
        <v>2</v>
      </c>
      <c r="G255" s="22">
        <v>20</v>
      </c>
      <c r="H255" s="24">
        <v>500</v>
      </c>
      <c r="I255" s="22">
        <v>20</v>
      </c>
      <c r="J255" s="44">
        <v>749622</v>
      </c>
      <c r="K255" s="22" t="s">
        <v>975</v>
      </c>
      <c r="L255" s="22">
        <v>500</v>
      </c>
      <c r="M255" s="22" t="s">
        <v>2</v>
      </c>
    </row>
    <row r="256" spans="1:13" x14ac:dyDescent="0.3">
      <c r="A256" s="44">
        <v>1321397</v>
      </c>
      <c r="B256" s="22" t="s">
        <v>2376</v>
      </c>
      <c r="C256" s="24" t="s">
        <v>59</v>
      </c>
      <c r="D256" s="24" t="s">
        <v>1</v>
      </c>
      <c r="E256" s="22">
        <v>2500</v>
      </c>
      <c r="F256" s="23" t="s">
        <v>2</v>
      </c>
      <c r="G256" s="22">
        <v>5</v>
      </c>
      <c r="H256" s="24">
        <v>500</v>
      </c>
      <c r="I256" s="22">
        <v>5</v>
      </c>
      <c r="J256" s="44">
        <v>749622</v>
      </c>
      <c r="K256" s="22" t="s">
        <v>975</v>
      </c>
      <c r="L256" s="22">
        <v>500</v>
      </c>
      <c r="M256" s="22" t="s">
        <v>2</v>
      </c>
    </row>
    <row r="257" spans="1:13" x14ac:dyDescent="0.3">
      <c r="A257" s="43">
        <v>3774676</v>
      </c>
      <c r="B257" s="24" t="s">
        <v>3169</v>
      </c>
      <c r="C257" s="24" t="s">
        <v>3170</v>
      </c>
      <c r="D257" s="24" t="s">
        <v>1</v>
      </c>
      <c r="E257" s="24">
        <v>275</v>
      </c>
      <c r="F257" s="24" t="s">
        <v>2</v>
      </c>
      <c r="G257" s="24">
        <v>1</v>
      </c>
      <c r="H257" s="24">
        <v>275</v>
      </c>
      <c r="I257" s="22">
        <v>1</v>
      </c>
      <c r="J257" s="43">
        <v>7723935</v>
      </c>
      <c r="K257" s="24" t="s">
        <v>3171</v>
      </c>
      <c r="L257" s="24">
        <v>275</v>
      </c>
      <c r="M257" s="24" t="s">
        <v>2</v>
      </c>
    </row>
    <row r="258" spans="1:13" x14ac:dyDescent="0.3">
      <c r="A258" s="44">
        <v>2622389</v>
      </c>
      <c r="B258" s="22" t="s">
        <v>1869</v>
      </c>
      <c r="C258" s="24" t="s">
        <v>0</v>
      </c>
      <c r="D258" s="24" t="s">
        <v>1</v>
      </c>
      <c r="E258" s="22">
        <v>8750</v>
      </c>
      <c r="F258" s="23" t="s">
        <v>2</v>
      </c>
      <c r="G258" s="22">
        <v>10</v>
      </c>
      <c r="H258" s="24">
        <v>1500</v>
      </c>
      <c r="I258" s="22">
        <v>5.833333333333333</v>
      </c>
      <c r="J258" s="44">
        <v>794941</v>
      </c>
      <c r="K258" s="22" t="s">
        <v>1865</v>
      </c>
      <c r="L258" s="22">
        <v>875</v>
      </c>
      <c r="M258" s="22" t="s">
        <v>2</v>
      </c>
    </row>
    <row r="259" spans="1:13" x14ac:dyDescent="0.3">
      <c r="A259" s="44">
        <v>2622330</v>
      </c>
      <c r="B259" s="22" t="s">
        <v>1866</v>
      </c>
      <c r="C259" s="24" t="s">
        <v>0</v>
      </c>
      <c r="D259" s="24" t="s">
        <v>1</v>
      </c>
      <c r="E259" s="22">
        <v>8000</v>
      </c>
      <c r="F259" s="23" t="s">
        <v>2</v>
      </c>
      <c r="G259" s="22">
        <v>16</v>
      </c>
      <c r="H259" s="24">
        <v>1500</v>
      </c>
      <c r="I259" s="22">
        <v>5.333333333333333</v>
      </c>
      <c r="J259" s="44">
        <v>794552</v>
      </c>
      <c r="K259" s="22" t="s">
        <v>1867</v>
      </c>
      <c r="L259" s="22">
        <v>500</v>
      </c>
      <c r="M259" s="22" t="s">
        <v>2</v>
      </c>
    </row>
    <row r="260" spans="1:13" x14ac:dyDescent="0.3">
      <c r="A260" s="44">
        <v>2622264</v>
      </c>
      <c r="B260" s="22" t="s">
        <v>1864</v>
      </c>
      <c r="C260" s="24" t="s">
        <v>0</v>
      </c>
      <c r="D260" s="24" t="s">
        <v>1</v>
      </c>
      <c r="E260" s="22">
        <v>17500</v>
      </c>
      <c r="F260" s="23" t="s">
        <v>2</v>
      </c>
      <c r="G260" s="22">
        <v>20</v>
      </c>
      <c r="H260" s="24">
        <v>1500</v>
      </c>
      <c r="I260" s="22">
        <v>11.666666666666666</v>
      </c>
      <c r="J260" s="44">
        <v>794941</v>
      </c>
      <c r="K260" s="22" t="s">
        <v>1865</v>
      </c>
      <c r="L260" s="22">
        <v>875</v>
      </c>
      <c r="M260" s="22" t="s">
        <v>2</v>
      </c>
    </row>
    <row r="261" spans="1:13" x14ac:dyDescent="0.3">
      <c r="A261" s="44">
        <v>2622355</v>
      </c>
      <c r="B261" s="22" t="s">
        <v>1868</v>
      </c>
      <c r="C261" s="24" t="s">
        <v>0</v>
      </c>
      <c r="D261" s="24" t="s">
        <v>1</v>
      </c>
      <c r="E261" s="22">
        <v>15000</v>
      </c>
      <c r="F261" s="23" t="s">
        <v>2</v>
      </c>
      <c r="G261" s="22">
        <v>30</v>
      </c>
      <c r="H261" s="24">
        <v>1500</v>
      </c>
      <c r="I261" s="22">
        <v>10</v>
      </c>
      <c r="J261" s="44">
        <v>794552</v>
      </c>
      <c r="K261" s="22" t="s">
        <v>1867</v>
      </c>
      <c r="L261" s="22">
        <v>500</v>
      </c>
      <c r="M261" s="22" t="s">
        <v>2</v>
      </c>
    </row>
    <row r="262" spans="1:13" x14ac:dyDescent="0.3">
      <c r="A262" s="44">
        <v>2622280</v>
      </c>
      <c r="B262" s="22" t="s">
        <v>2046</v>
      </c>
      <c r="C262" s="24" t="s">
        <v>45</v>
      </c>
      <c r="D262" s="24" t="s">
        <v>1</v>
      </c>
      <c r="E262" s="22">
        <v>1500</v>
      </c>
      <c r="F262" s="23" t="s">
        <v>2</v>
      </c>
      <c r="G262" s="22">
        <v>12</v>
      </c>
      <c r="H262" s="24">
        <v>1500</v>
      </c>
      <c r="I262" s="22">
        <v>1</v>
      </c>
      <c r="J262" s="44">
        <v>794537</v>
      </c>
      <c r="K262" s="22" t="s">
        <v>684</v>
      </c>
      <c r="L262" s="22">
        <v>125</v>
      </c>
      <c r="M262" s="22" t="s">
        <v>2</v>
      </c>
    </row>
    <row r="263" spans="1:13" x14ac:dyDescent="0.3">
      <c r="A263" s="44">
        <v>2622298</v>
      </c>
      <c r="B263" s="22" t="s">
        <v>2047</v>
      </c>
      <c r="C263" s="24" t="s">
        <v>45</v>
      </c>
      <c r="D263" s="24" t="s">
        <v>1</v>
      </c>
      <c r="E263" s="22">
        <v>2500</v>
      </c>
      <c r="F263" s="23" t="s">
        <v>2</v>
      </c>
      <c r="G263" s="22">
        <v>20</v>
      </c>
      <c r="H263" s="24">
        <v>1500</v>
      </c>
      <c r="I263" s="22">
        <v>1.6666666666666667</v>
      </c>
      <c r="J263" s="44">
        <v>794537</v>
      </c>
      <c r="K263" s="22" t="s">
        <v>684</v>
      </c>
      <c r="L263" s="22">
        <v>125</v>
      </c>
      <c r="M263" s="22" t="s">
        <v>2</v>
      </c>
    </row>
    <row r="264" spans="1:13" x14ac:dyDescent="0.3">
      <c r="A264" s="44">
        <v>2622306</v>
      </c>
      <c r="B264" s="22" t="s">
        <v>2048</v>
      </c>
      <c r="C264" s="24" t="s">
        <v>45</v>
      </c>
      <c r="D264" s="24" t="s">
        <v>1</v>
      </c>
      <c r="E264" s="22">
        <v>3000</v>
      </c>
      <c r="F264" s="23" t="s">
        <v>2</v>
      </c>
      <c r="G264" s="22">
        <v>12</v>
      </c>
      <c r="H264" s="24">
        <v>1500</v>
      </c>
      <c r="I264" s="22">
        <v>2</v>
      </c>
      <c r="J264" s="44">
        <v>794545</v>
      </c>
      <c r="K264" s="22" t="s">
        <v>685</v>
      </c>
      <c r="L264" s="22">
        <v>250</v>
      </c>
      <c r="M264" s="22" t="s">
        <v>2</v>
      </c>
    </row>
    <row r="265" spans="1:13" x14ac:dyDescent="0.3">
      <c r="A265" s="44">
        <v>2622314</v>
      </c>
      <c r="B265" s="22" t="s">
        <v>2049</v>
      </c>
      <c r="C265" s="24" t="s">
        <v>45</v>
      </c>
      <c r="D265" s="24" t="s">
        <v>1</v>
      </c>
      <c r="E265" s="22">
        <v>5000</v>
      </c>
      <c r="F265" s="23" t="s">
        <v>2</v>
      </c>
      <c r="G265" s="22">
        <v>20</v>
      </c>
      <c r="H265" s="24">
        <v>1500</v>
      </c>
      <c r="I265" s="22">
        <v>3.3333333333333335</v>
      </c>
      <c r="J265" s="44">
        <v>794545</v>
      </c>
      <c r="K265" s="22" t="s">
        <v>685</v>
      </c>
      <c r="L265" s="22">
        <v>250</v>
      </c>
      <c r="M265" s="22" t="s">
        <v>2</v>
      </c>
    </row>
    <row r="266" spans="1:13" x14ac:dyDescent="0.3">
      <c r="A266" s="44">
        <v>1678218</v>
      </c>
      <c r="B266" s="22" t="s">
        <v>3339</v>
      </c>
      <c r="C266" s="24" t="s">
        <v>72</v>
      </c>
      <c r="D266" s="24" t="s">
        <v>4</v>
      </c>
      <c r="E266" s="22">
        <v>50</v>
      </c>
      <c r="F266" s="23" t="s">
        <v>2</v>
      </c>
      <c r="G266" s="22">
        <v>1</v>
      </c>
      <c r="H266" s="24">
        <v>50</v>
      </c>
      <c r="I266" s="22">
        <v>1</v>
      </c>
      <c r="J266" s="44">
        <v>771063</v>
      </c>
      <c r="K266" s="22" t="s">
        <v>1384</v>
      </c>
      <c r="L266" s="22">
        <v>50</v>
      </c>
      <c r="M266" s="22" t="s">
        <v>2</v>
      </c>
    </row>
    <row r="267" spans="1:13" x14ac:dyDescent="0.3">
      <c r="A267" s="44">
        <v>1678234</v>
      </c>
      <c r="B267" s="22" t="s">
        <v>2957</v>
      </c>
      <c r="C267" s="24" t="s">
        <v>72</v>
      </c>
      <c r="D267" s="24" t="s">
        <v>4</v>
      </c>
      <c r="E267" s="22">
        <v>70</v>
      </c>
      <c r="F267" s="23" t="s">
        <v>2</v>
      </c>
      <c r="G267" s="22">
        <v>1</v>
      </c>
      <c r="H267" s="24">
        <v>50</v>
      </c>
      <c r="I267" s="22">
        <v>1.4</v>
      </c>
      <c r="J267" s="44">
        <v>771089</v>
      </c>
      <c r="K267" s="22" t="s">
        <v>1386</v>
      </c>
      <c r="L267" s="22">
        <v>70</v>
      </c>
      <c r="M267" s="22" t="s">
        <v>2</v>
      </c>
    </row>
    <row r="268" spans="1:13" x14ac:dyDescent="0.3">
      <c r="A268" s="44">
        <v>2385334</v>
      </c>
      <c r="B268" s="22" t="s">
        <v>1325</v>
      </c>
      <c r="C268" s="24" t="s">
        <v>58</v>
      </c>
      <c r="D268" s="24" t="s">
        <v>1</v>
      </c>
      <c r="E268" s="22">
        <v>150</v>
      </c>
      <c r="F268" s="23" t="s">
        <v>2</v>
      </c>
      <c r="G268" s="22">
        <v>1</v>
      </c>
      <c r="H268" s="24">
        <v>200</v>
      </c>
      <c r="I268" s="22">
        <v>0.75</v>
      </c>
      <c r="J268" s="44">
        <v>785261</v>
      </c>
      <c r="K268" s="22" t="s">
        <v>1325</v>
      </c>
      <c r="L268" s="22">
        <v>150</v>
      </c>
      <c r="M268" s="22" t="s">
        <v>2</v>
      </c>
    </row>
    <row r="269" spans="1:13" x14ac:dyDescent="0.3">
      <c r="A269" s="44">
        <v>2385326</v>
      </c>
      <c r="B269" s="22" t="s">
        <v>2870</v>
      </c>
      <c r="C269" s="24" t="s">
        <v>58</v>
      </c>
      <c r="D269" s="24" t="s">
        <v>1</v>
      </c>
      <c r="E269" s="22">
        <v>500</v>
      </c>
      <c r="F269" s="23" t="s">
        <v>2</v>
      </c>
      <c r="G269" s="22">
        <v>10</v>
      </c>
      <c r="H269" s="24">
        <v>200</v>
      </c>
      <c r="I269" s="22">
        <v>2.5</v>
      </c>
      <c r="J269" s="44">
        <v>785253</v>
      </c>
      <c r="K269" s="22" t="s">
        <v>1324</v>
      </c>
      <c r="L269" s="22">
        <v>50</v>
      </c>
      <c r="M269" s="22" t="s">
        <v>2</v>
      </c>
    </row>
    <row r="270" spans="1:13" x14ac:dyDescent="0.3">
      <c r="A270" s="44">
        <v>2385342</v>
      </c>
      <c r="B270" s="22" t="s">
        <v>2871</v>
      </c>
      <c r="C270" s="24" t="s">
        <v>58</v>
      </c>
      <c r="D270" s="24" t="s">
        <v>1</v>
      </c>
      <c r="E270" s="22">
        <v>2000</v>
      </c>
      <c r="F270" s="23" t="s">
        <v>2</v>
      </c>
      <c r="G270" s="22">
        <v>10</v>
      </c>
      <c r="H270" s="24">
        <v>200</v>
      </c>
      <c r="I270" s="22">
        <v>10</v>
      </c>
      <c r="J270" s="44">
        <v>785279</v>
      </c>
      <c r="K270" s="22" t="s">
        <v>1326</v>
      </c>
      <c r="L270" s="22">
        <v>200</v>
      </c>
      <c r="M270" s="22" t="s">
        <v>2</v>
      </c>
    </row>
    <row r="271" spans="1:13" x14ac:dyDescent="0.3">
      <c r="A271" s="44">
        <v>2385359</v>
      </c>
      <c r="B271" s="22" t="s">
        <v>2872</v>
      </c>
      <c r="C271" s="24" t="s">
        <v>58</v>
      </c>
      <c r="D271" s="24" t="s">
        <v>1</v>
      </c>
      <c r="E271" s="22">
        <v>4000</v>
      </c>
      <c r="F271" s="23" t="s">
        <v>2</v>
      </c>
      <c r="G271" s="22">
        <v>20</v>
      </c>
      <c r="H271" s="24">
        <v>200</v>
      </c>
      <c r="I271" s="22">
        <v>20</v>
      </c>
      <c r="J271" s="44">
        <v>785279</v>
      </c>
      <c r="K271" s="22" t="s">
        <v>1326</v>
      </c>
      <c r="L271" s="22">
        <v>200</v>
      </c>
      <c r="M271" s="22" t="s">
        <v>2</v>
      </c>
    </row>
    <row r="272" spans="1:13" x14ac:dyDescent="0.3">
      <c r="A272" s="44">
        <v>105361</v>
      </c>
      <c r="B272" s="22" t="s">
        <v>1565</v>
      </c>
      <c r="C272" s="24" t="s">
        <v>1563</v>
      </c>
      <c r="D272" s="24" t="s">
        <v>1</v>
      </c>
      <c r="E272" s="22">
        <v>1200</v>
      </c>
      <c r="F272" s="23" t="s">
        <v>2</v>
      </c>
      <c r="G272" s="22">
        <v>30</v>
      </c>
      <c r="H272" s="24">
        <v>240</v>
      </c>
      <c r="I272" s="22">
        <v>5</v>
      </c>
      <c r="K272" s="22" t="s">
        <v>1537</v>
      </c>
      <c r="L272" s="22">
        <v>40</v>
      </c>
      <c r="M272" s="22" t="s">
        <v>2</v>
      </c>
    </row>
    <row r="273" spans="1:13" x14ac:dyDescent="0.3">
      <c r="A273" s="44">
        <v>105320</v>
      </c>
      <c r="B273" s="22" t="s">
        <v>1564</v>
      </c>
      <c r="C273" s="24" t="s">
        <v>1563</v>
      </c>
      <c r="D273" s="24" t="s">
        <v>1</v>
      </c>
      <c r="E273" s="22">
        <v>1400</v>
      </c>
      <c r="F273" s="23" t="s">
        <v>2</v>
      </c>
      <c r="G273" s="22">
        <v>14</v>
      </c>
      <c r="H273" s="24">
        <v>240</v>
      </c>
      <c r="I273" s="22">
        <v>5.833333333333333</v>
      </c>
      <c r="K273" s="22" t="s">
        <v>1537</v>
      </c>
      <c r="L273" s="22">
        <v>100</v>
      </c>
      <c r="M273" s="22" t="s">
        <v>2</v>
      </c>
    </row>
    <row r="274" spans="1:13" x14ac:dyDescent="0.3">
      <c r="A274" s="46">
        <v>3513900</v>
      </c>
      <c r="B274" s="37" t="s">
        <v>3340</v>
      </c>
      <c r="C274" s="37" t="s">
        <v>72</v>
      </c>
      <c r="D274" s="37" t="s">
        <v>4</v>
      </c>
      <c r="E274" s="34">
        <v>50</v>
      </c>
      <c r="F274" s="40" t="s">
        <v>2</v>
      </c>
      <c r="G274" s="34">
        <v>1</v>
      </c>
      <c r="H274" s="34">
        <v>50</v>
      </c>
      <c r="I274" s="34">
        <v>1</v>
      </c>
      <c r="J274" s="41">
        <v>7718356</v>
      </c>
      <c r="K274" s="37" t="s">
        <v>3316</v>
      </c>
      <c r="L274" s="34">
        <v>50</v>
      </c>
      <c r="M274" s="34" t="s">
        <v>2</v>
      </c>
    </row>
    <row r="275" spans="1:13" x14ac:dyDescent="0.3">
      <c r="A275" s="46">
        <v>3513918</v>
      </c>
      <c r="B275" s="37" t="s">
        <v>3341</v>
      </c>
      <c r="C275" s="37" t="s">
        <v>72</v>
      </c>
      <c r="D275" s="37" t="s">
        <v>4</v>
      </c>
      <c r="E275" s="34">
        <v>70</v>
      </c>
      <c r="F275" s="40" t="s">
        <v>2</v>
      </c>
      <c r="G275" s="34">
        <v>1</v>
      </c>
      <c r="H275" s="34">
        <v>50</v>
      </c>
      <c r="I275" s="34">
        <v>1.4</v>
      </c>
      <c r="J275" s="41">
        <v>7718364</v>
      </c>
      <c r="K275" s="37" t="s">
        <v>3317</v>
      </c>
      <c r="L275" s="34">
        <v>70</v>
      </c>
      <c r="M275" s="34" t="s">
        <v>2</v>
      </c>
    </row>
    <row r="276" spans="1:13" x14ac:dyDescent="0.3">
      <c r="A276" s="37">
        <v>3520384</v>
      </c>
      <c r="B276" s="37" t="s">
        <v>3337</v>
      </c>
      <c r="C276" s="37" t="s">
        <v>72</v>
      </c>
      <c r="D276" s="37" t="s">
        <v>4</v>
      </c>
      <c r="E276" s="34">
        <v>50</v>
      </c>
      <c r="F276" s="40" t="s">
        <v>2</v>
      </c>
      <c r="G276" s="34">
        <v>1</v>
      </c>
      <c r="H276" s="34">
        <v>50</v>
      </c>
      <c r="I276" s="34">
        <v>1</v>
      </c>
      <c r="J276" s="48">
        <v>7717424</v>
      </c>
      <c r="K276" s="49" t="s">
        <v>1389</v>
      </c>
      <c r="L276" s="34">
        <v>50</v>
      </c>
      <c r="M276" s="34" t="s">
        <v>2</v>
      </c>
    </row>
    <row r="277" spans="1:13" x14ac:dyDescent="0.3">
      <c r="A277" s="44">
        <v>1678226</v>
      </c>
      <c r="B277" s="22" t="s">
        <v>2956</v>
      </c>
      <c r="C277" s="24" t="s">
        <v>72</v>
      </c>
      <c r="D277" s="24" t="s">
        <v>4</v>
      </c>
      <c r="E277" s="22">
        <v>50</v>
      </c>
      <c r="F277" s="23" t="s">
        <v>2</v>
      </c>
      <c r="G277" s="22">
        <v>1</v>
      </c>
      <c r="H277" s="24">
        <v>50</v>
      </c>
      <c r="I277" s="22">
        <v>1</v>
      </c>
      <c r="J277" s="44">
        <v>771071</v>
      </c>
      <c r="K277" s="22" t="s">
        <v>1385</v>
      </c>
      <c r="L277" s="22">
        <v>50</v>
      </c>
      <c r="M277" s="22" t="s">
        <v>2</v>
      </c>
    </row>
    <row r="278" spans="1:13" x14ac:dyDescent="0.3">
      <c r="A278" s="44">
        <v>818906</v>
      </c>
      <c r="B278" s="22" t="s">
        <v>2178</v>
      </c>
      <c r="C278" s="24" t="s">
        <v>316</v>
      </c>
      <c r="D278" s="24" t="s">
        <v>1</v>
      </c>
      <c r="E278" s="22">
        <v>3750</v>
      </c>
      <c r="F278" s="23" t="s">
        <v>2</v>
      </c>
      <c r="G278" s="22">
        <v>15</v>
      </c>
      <c r="H278" s="24">
        <v>1000</v>
      </c>
      <c r="I278" s="22">
        <v>3.75</v>
      </c>
      <c r="J278" s="44">
        <v>702605</v>
      </c>
      <c r="K278" s="22" t="s">
        <v>803</v>
      </c>
      <c r="L278" s="22">
        <v>250</v>
      </c>
      <c r="M278" s="22" t="s">
        <v>2</v>
      </c>
    </row>
    <row r="279" spans="1:13" x14ac:dyDescent="0.3">
      <c r="A279" s="44">
        <v>482299</v>
      </c>
      <c r="B279" s="22" t="s">
        <v>2176</v>
      </c>
      <c r="C279" s="24" t="s">
        <v>316</v>
      </c>
      <c r="D279" s="24" t="s">
        <v>1</v>
      </c>
      <c r="E279" s="22">
        <v>7500</v>
      </c>
      <c r="F279" s="23" t="s">
        <v>2</v>
      </c>
      <c r="G279" s="22">
        <v>15</v>
      </c>
      <c r="H279" s="24">
        <v>1000</v>
      </c>
      <c r="I279" s="22">
        <v>7.5</v>
      </c>
      <c r="J279" s="44">
        <v>736116</v>
      </c>
      <c r="K279" s="22" t="s">
        <v>806</v>
      </c>
      <c r="L279" s="22">
        <v>500</v>
      </c>
      <c r="M279" s="22" t="s">
        <v>2</v>
      </c>
    </row>
    <row r="280" spans="1:13" x14ac:dyDescent="0.3">
      <c r="A280" s="44">
        <v>1390210</v>
      </c>
      <c r="B280" s="22" t="s">
        <v>2182</v>
      </c>
      <c r="C280" s="24" t="s">
        <v>316</v>
      </c>
      <c r="D280" s="24" t="s">
        <v>1</v>
      </c>
      <c r="E280" s="22">
        <v>3750</v>
      </c>
      <c r="F280" s="23" t="s">
        <v>2</v>
      </c>
      <c r="G280" s="22">
        <v>10</v>
      </c>
      <c r="H280" s="24">
        <v>1000</v>
      </c>
      <c r="I280" s="22">
        <v>3.75</v>
      </c>
      <c r="J280" s="44">
        <v>747501</v>
      </c>
      <c r="K280" s="22" t="s">
        <v>807</v>
      </c>
      <c r="L280" s="22">
        <v>375</v>
      </c>
      <c r="M280" s="22" t="s">
        <v>2</v>
      </c>
    </row>
    <row r="281" spans="1:13" x14ac:dyDescent="0.3">
      <c r="A281" s="44">
        <v>1390228</v>
      </c>
      <c r="B281" s="22" t="s">
        <v>2183</v>
      </c>
      <c r="C281" s="24" t="s">
        <v>316</v>
      </c>
      <c r="D281" s="24" t="s">
        <v>1</v>
      </c>
      <c r="E281" s="22">
        <v>7500</v>
      </c>
      <c r="F281" s="23" t="s">
        <v>2</v>
      </c>
      <c r="G281" s="22">
        <v>10</v>
      </c>
      <c r="H281" s="24">
        <v>1000</v>
      </c>
      <c r="I281" s="22">
        <v>7.5</v>
      </c>
      <c r="J281" s="44">
        <v>747519</v>
      </c>
      <c r="K281" s="22" t="s">
        <v>808</v>
      </c>
      <c r="L281" s="22">
        <v>750</v>
      </c>
      <c r="M281" s="22" t="s">
        <v>2</v>
      </c>
    </row>
    <row r="282" spans="1:13" x14ac:dyDescent="0.3">
      <c r="A282" s="44">
        <v>1152107</v>
      </c>
      <c r="B282" s="22" t="s">
        <v>2180</v>
      </c>
      <c r="C282" s="24" t="s">
        <v>316</v>
      </c>
      <c r="D282" s="24" t="s">
        <v>1</v>
      </c>
      <c r="E282" s="22">
        <v>2500</v>
      </c>
      <c r="F282" s="23" t="s">
        <v>2</v>
      </c>
      <c r="G282" s="22">
        <v>20</v>
      </c>
      <c r="H282" s="24">
        <v>1000</v>
      </c>
      <c r="I282" s="22">
        <v>2.5</v>
      </c>
      <c r="J282" s="44">
        <v>702613</v>
      </c>
      <c r="K282" s="22" t="s">
        <v>804</v>
      </c>
      <c r="L282" s="22">
        <v>125</v>
      </c>
      <c r="M282" s="22" t="s">
        <v>2</v>
      </c>
    </row>
    <row r="283" spans="1:13" x14ac:dyDescent="0.3">
      <c r="A283" s="44">
        <v>1152115</v>
      </c>
      <c r="B283" s="22" t="s">
        <v>2181</v>
      </c>
      <c r="C283" s="24" t="s">
        <v>316</v>
      </c>
      <c r="D283" s="24" t="s">
        <v>1</v>
      </c>
      <c r="E283" s="22">
        <v>5000</v>
      </c>
      <c r="F283" s="23" t="s">
        <v>2</v>
      </c>
      <c r="G283" s="22">
        <v>20</v>
      </c>
      <c r="H283" s="24">
        <v>1000</v>
      </c>
      <c r="I283" s="22">
        <v>5</v>
      </c>
      <c r="J283" s="44">
        <v>732222</v>
      </c>
      <c r="K283" s="22" t="s">
        <v>805</v>
      </c>
      <c r="L283" s="22">
        <v>250</v>
      </c>
      <c r="M283" s="22" t="s">
        <v>2</v>
      </c>
    </row>
    <row r="284" spans="1:13" x14ac:dyDescent="0.3">
      <c r="A284" s="44">
        <v>818914</v>
      </c>
      <c r="B284" s="22" t="s">
        <v>2179</v>
      </c>
      <c r="C284" s="24" t="s">
        <v>316</v>
      </c>
      <c r="D284" s="24" t="s">
        <v>1</v>
      </c>
      <c r="E284" s="22">
        <v>1500</v>
      </c>
      <c r="F284" s="23" t="s">
        <v>2</v>
      </c>
      <c r="G284" s="22">
        <v>12</v>
      </c>
      <c r="H284" s="24">
        <v>1000</v>
      </c>
      <c r="I284" s="22">
        <v>1.5</v>
      </c>
      <c r="J284" s="44">
        <v>702613</v>
      </c>
      <c r="K284" s="22" t="s">
        <v>804</v>
      </c>
      <c r="L284" s="22">
        <v>125</v>
      </c>
      <c r="M284" s="22" t="s">
        <v>2</v>
      </c>
    </row>
    <row r="285" spans="1:13" x14ac:dyDescent="0.3">
      <c r="A285" s="44">
        <v>664136</v>
      </c>
      <c r="B285" s="22" t="s">
        <v>2177</v>
      </c>
      <c r="C285" s="24" t="s">
        <v>316</v>
      </c>
      <c r="D285" s="24" t="s">
        <v>1</v>
      </c>
      <c r="E285" s="22">
        <v>3000</v>
      </c>
      <c r="F285" s="23" t="s">
        <v>2</v>
      </c>
      <c r="G285" s="22">
        <v>12</v>
      </c>
      <c r="H285" s="24">
        <v>1000</v>
      </c>
      <c r="I285" s="22">
        <v>3</v>
      </c>
      <c r="J285" s="44">
        <v>732222</v>
      </c>
      <c r="K285" s="22" t="s">
        <v>805</v>
      </c>
      <c r="L285" s="22">
        <v>250</v>
      </c>
      <c r="M285" s="22" t="s">
        <v>2</v>
      </c>
    </row>
    <row r="286" spans="1:13" x14ac:dyDescent="0.3">
      <c r="A286" s="44">
        <v>29280</v>
      </c>
      <c r="B286" s="22" t="s">
        <v>2085</v>
      </c>
      <c r="C286" s="24" t="s">
        <v>8</v>
      </c>
      <c r="D286" s="24" t="s">
        <v>4</v>
      </c>
      <c r="E286" s="22">
        <v>25000</v>
      </c>
      <c r="F286" s="23" t="s">
        <v>2</v>
      </c>
      <c r="G286" s="22">
        <v>25</v>
      </c>
      <c r="H286" s="24">
        <v>3000</v>
      </c>
      <c r="I286" s="22">
        <v>8.3333333333333339</v>
      </c>
      <c r="J286" s="44">
        <v>702654</v>
      </c>
      <c r="K286" s="22" t="s">
        <v>729</v>
      </c>
      <c r="L286" s="22">
        <v>1000</v>
      </c>
      <c r="M286" s="22" t="s">
        <v>2</v>
      </c>
    </row>
    <row r="287" spans="1:13" x14ac:dyDescent="0.3">
      <c r="A287" s="44">
        <v>29876</v>
      </c>
      <c r="B287" s="22" t="s">
        <v>2086</v>
      </c>
      <c r="C287" s="24" t="s">
        <v>8</v>
      </c>
      <c r="D287" s="24" t="s">
        <v>4</v>
      </c>
      <c r="E287" s="22">
        <v>3000</v>
      </c>
      <c r="F287" s="23" t="s">
        <v>2</v>
      </c>
      <c r="G287" s="22">
        <v>3</v>
      </c>
      <c r="H287" s="24">
        <v>3000</v>
      </c>
      <c r="I287" s="22">
        <v>1</v>
      </c>
      <c r="J287" s="44">
        <v>702654</v>
      </c>
      <c r="K287" s="22" t="s">
        <v>729</v>
      </c>
      <c r="L287" s="22">
        <v>1000</v>
      </c>
      <c r="M287" s="22" t="s">
        <v>2</v>
      </c>
    </row>
    <row r="288" spans="1:13" x14ac:dyDescent="0.3">
      <c r="A288" s="44">
        <v>806661</v>
      </c>
      <c r="B288" s="22" t="s">
        <v>730</v>
      </c>
      <c r="C288" s="24" t="s">
        <v>8</v>
      </c>
      <c r="D288" s="24" t="s">
        <v>4</v>
      </c>
      <c r="E288" s="22">
        <v>2000</v>
      </c>
      <c r="F288" s="23" t="s">
        <v>2</v>
      </c>
      <c r="G288" s="22">
        <v>1</v>
      </c>
      <c r="H288" s="24">
        <v>3000</v>
      </c>
      <c r="I288" s="22">
        <v>0.66666666666666663</v>
      </c>
      <c r="J288" s="44">
        <v>702662</v>
      </c>
      <c r="K288" s="22" t="s">
        <v>730</v>
      </c>
      <c r="L288" s="22">
        <v>2000</v>
      </c>
      <c r="M288" s="22" t="s">
        <v>2</v>
      </c>
    </row>
    <row r="289" spans="1:13" x14ac:dyDescent="0.3">
      <c r="A289" s="44">
        <v>835694</v>
      </c>
      <c r="B289" s="22" t="s">
        <v>2088</v>
      </c>
      <c r="C289" s="24" t="s">
        <v>8</v>
      </c>
      <c r="D289" s="24" t="s">
        <v>4</v>
      </c>
      <c r="E289" s="22">
        <v>750</v>
      </c>
      <c r="F289" s="23" t="s">
        <v>2</v>
      </c>
      <c r="G289" s="22">
        <v>3</v>
      </c>
      <c r="H289" s="24">
        <v>3000</v>
      </c>
      <c r="I289" s="22">
        <v>0.25</v>
      </c>
      <c r="J289" s="44">
        <v>702670</v>
      </c>
      <c r="K289" s="22" t="s">
        <v>731</v>
      </c>
      <c r="L289" s="22">
        <v>250</v>
      </c>
      <c r="M289" s="22" t="s">
        <v>2</v>
      </c>
    </row>
    <row r="290" spans="1:13" x14ac:dyDescent="0.3">
      <c r="A290" s="44">
        <v>1798636</v>
      </c>
      <c r="B290" s="22" t="s">
        <v>2190</v>
      </c>
      <c r="C290" s="24" t="s">
        <v>316</v>
      </c>
      <c r="D290" s="24" t="s">
        <v>1</v>
      </c>
      <c r="E290" s="22">
        <v>5000</v>
      </c>
      <c r="F290" s="23" t="s">
        <v>2</v>
      </c>
      <c r="G290" s="22">
        <v>20</v>
      </c>
      <c r="H290" s="24">
        <v>1000</v>
      </c>
      <c r="I290" s="22">
        <v>5</v>
      </c>
      <c r="J290" s="44">
        <v>773275</v>
      </c>
      <c r="K290" s="22" t="s">
        <v>813</v>
      </c>
      <c r="L290" s="22">
        <v>250</v>
      </c>
      <c r="M290" s="22" t="s">
        <v>2</v>
      </c>
    </row>
    <row r="291" spans="1:13" x14ac:dyDescent="0.3">
      <c r="A291" s="44">
        <v>1798610</v>
      </c>
      <c r="B291" s="22" t="s">
        <v>2189</v>
      </c>
      <c r="C291" s="24" t="s">
        <v>316</v>
      </c>
      <c r="D291" s="24" t="s">
        <v>1</v>
      </c>
      <c r="E291" s="22">
        <v>3000</v>
      </c>
      <c r="F291" s="23" t="s">
        <v>2</v>
      </c>
      <c r="G291" s="22">
        <v>12</v>
      </c>
      <c r="H291" s="24">
        <v>1000</v>
      </c>
      <c r="I291" s="22">
        <v>3</v>
      </c>
      <c r="J291" s="44">
        <v>773275</v>
      </c>
      <c r="K291" s="22" t="s">
        <v>813</v>
      </c>
      <c r="L291" s="22">
        <v>250</v>
      </c>
      <c r="M291" s="22" t="s">
        <v>2</v>
      </c>
    </row>
    <row r="292" spans="1:13" x14ac:dyDescent="0.3">
      <c r="A292" s="44">
        <v>2054930</v>
      </c>
      <c r="B292" s="22" t="s">
        <v>2191</v>
      </c>
      <c r="C292" s="24" t="s">
        <v>316</v>
      </c>
      <c r="D292" s="24" t="s">
        <v>1</v>
      </c>
      <c r="E292" s="22">
        <v>7500</v>
      </c>
      <c r="F292" s="23" t="s">
        <v>2</v>
      </c>
      <c r="G292" s="22">
        <v>15</v>
      </c>
      <c r="H292" s="24">
        <v>1000</v>
      </c>
      <c r="I292" s="22">
        <v>7.5</v>
      </c>
      <c r="J292" s="44">
        <v>774075</v>
      </c>
      <c r="K292" s="22" t="s">
        <v>814</v>
      </c>
      <c r="L292" s="22">
        <v>500</v>
      </c>
      <c r="M292" s="22" t="s">
        <v>2</v>
      </c>
    </row>
    <row r="293" spans="1:13" x14ac:dyDescent="0.3">
      <c r="A293" s="44">
        <v>2112456</v>
      </c>
      <c r="B293" s="22" t="s">
        <v>2113</v>
      </c>
      <c r="C293" s="24" t="s">
        <v>17</v>
      </c>
      <c r="D293" s="24" t="s">
        <v>1</v>
      </c>
      <c r="E293" s="22">
        <v>5000</v>
      </c>
      <c r="F293" s="23" t="s">
        <v>2</v>
      </c>
      <c r="G293" s="22">
        <v>20</v>
      </c>
      <c r="H293" s="24">
        <v>2000</v>
      </c>
      <c r="I293" s="22">
        <v>2.5</v>
      </c>
      <c r="J293" s="44">
        <v>784975</v>
      </c>
      <c r="K293" s="22" t="s">
        <v>755</v>
      </c>
      <c r="L293" s="22">
        <v>250</v>
      </c>
      <c r="M293" s="22" t="s">
        <v>2</v>
      </c>
    </row>
    <row r="294" spans="1:13" x14ac:dyDescent="0.3">
      <c r="A294" s="44">
        <v>1777424</v>
      </c>
      <c r="B294" s="22" t="s">
        <v>2112</v>
      </c>
      <c r="C294" s="24" t="s">
        <v>17</v>
      </c>
      <c r="D294" s="24" t="s">
        <v>1</v>
      </c>
      <c r="E294" s="22">
        <v>15000</v>
      </c>
      <c r="F294" s="23" t="s">
        <v>2</v>
      </c>
      <c r="G294" s="22">
        <v>30</v>
      </c>
      <c r="H294" s="24">
        <v>2000</v>
      </c>
      <c r="I294" s="22">
        <v>7.5</v>
      </c>
      <c r="J294" s="44">
        <v>774083</v>
      </c>
      <c r="K294" s="22" t="s">
        <v>754</v>
      </c>
      <c r="L294" s="22">
        <v>500</v>
      </c>
      <c r="M294" s="22" t="s">
        <v>2</v>
      </c>
    </row>
    <row r="295" spans="1:13" x14ac:dyDescent="0.3">
      <c r="A295" s="44">
        <v>1756733</v>
      </c>
      <c r="B295" s="22" t="s">
        <v>2111</v>
      </c>
      <c r="C295" s="24" t="s">
        <v>17</v>
      </c>
      <c r="D295" s="24" t="s">
        <v>1</v>
      </c>
      <c r="E295" s="22">
        <v>8000</v>
      </c>
      <c r="F295" s="23" t="s">
        <v>2</v>
      </c>
      <c r="G295" s="22">
        <v>16</v>
      </c>
      <c r="H295" s="24">
        <v>2000</v>
      </c>
      <c r="I295" s="22">
        <v>4</v>
      </c>
      <c r="J295" s="44">
        <v>774083</v>
      </c>
      <c r="K295" s="22" t="s">
        <v>754</v>
      </c>
      <c r="L295" s="22">
        <v>500</v>
      </c>
      <c r="M295" s="22" t="s">
        <v>2</v>
      </c>
    </row>
    <row r="296" spans="1:13" x14ac:dyDescent="0.3">
      <c r="A296" s="44">
        <v>2112472</v>
      </c>
      <c r="B296" s="22" t="s">
        <v>2114</v>
      </c>
      <c r="C296" s="24" t="s">
        <v>17</v>
      </c>
      <c r="D296" s="24" t="s">
        <v>1</v>
      </c>
      <c r="E296" s="22">
        <v>10000</v>
      </c>
      <c r="F296" s="23" t="s">
        <v>2</v>
      </c>
      <c r="G296" s="22">
        <v>20</v>
      </c>
      <c r="H296" s="24">
        <v>2000</v>
      </c>
      <c r="I296" s="22">
        <v>5</v>
      </c>
      <c r="J296" s="44">
        <v>784983</v>
      </c>
      <c r="K296" s="22" t="s">
        <v>756</v>
      </c>
      <c r="L296" s="22">
        <v>500</v>
      </c>
      <c r="M296" s="22" t="s">
        <v>2</v>
      </c>
    </row>
    <row r="297" spans="1:13" x14ac:dyDescent="0.3">
      <c r="A297" s="44">
        <v>480459</v>
      </c>
      <c r="B297" s="22" t="s">
        <v>2115</v>
      </c>
      <c r="C297" s="24" t="s">
        <v>312</v>
      </c>
      <c r="D297" s="24" t="s">
        <v>1</v>
      </c>
      <c r="E297" s="22">
        <v>8000</v>
      </c>
      <c r="F297" s="23" t="s">
        <v>2</v>
      </c>
      <c r="G297" s="22">
        <v>16</v>
      </c>
      <c r="H297" s="24">
        <v>1000</v>
      </c>
      <c r="I297" s="22">
        <v>8</v>
      </c>
      <c r="J297" s="44">
        <v>735332</v>
      </c>
      <c r="K297" s="22" t="s">
        <v>757</v>
      </c>
      <c r="L297" s="22">
        <v>500</v>
      </c>
      <c r="M297" s="22" t="s">
        <v>2</v>
      </c>
    </row>
    <row r="298" spans="1:13" x14ac:dyDescent="0.3">
      <c r="A298" s="44">
        <v>480467</v>
      </c>
      <c r="B298" s="22" t="s">
        <v>2116</v>
      </c>
      <c r="C298" s="24" t="s">
        <v>312</v>
      </c>
      <c r="D298" s="24" t="s">
        <v>1</v>
      </c>
      <c r="E298" s="22">
        <v>4000</v>
      </c>
      <c r="F298" s="23" t="s">
        <v>2</v>
      </c>
      <c r="G298" s="22">
        <v>16</v>
      </c>
      <c r="H298" s="24">
        <v>1000</v>
      </c>
      <c r="I298" s="22">
        <v>4</v>
      </c>
      <c r="J298" s="44">
        <v>735340</v>
      </c>
      <c r="K298" s="22" t="s">
        <v>758</v>
      </c>
      <c r="L298" s="22">
        <v>250</v>
      </c>
      <c r="M298" s="22" t="s">
        <v>2</v>
      </c>
    </row>
    <row r="299" spans="1:13" x14ac:dyDescent="0.3">
      <c r="A299" s="44">
        <v>1676709</v>
      </c>
      <c r="B299" s="22" t="s">
        <v>736</v>
      </c>
      <c r="C299" s="24" t="s">
        <v>8</v>
      </c>
      <c r="D299" s="24" t="s">
        <v>4</v>
      </c>
      <c r="E299" s="22">
        <v>2000</v>
      </c>
      <c r="F299" s="23" t="s">
        <v>2</v>
      </c>
      <c r="G299" s="22">
        <v>1</v>
      </c>
      <c r="H299" s="24">
        <v>3000</v>
      </c>
      <c r="I299" s="22">
        <v>0.66666666666666663</v>
      </c>
      <c r="J299" s="44">
        <v>769257</v>
      </c>
      <c r="K299" s="22" t="s">
        <v>736</v>
      </c>
      <c r="L299" s="22">
        <v>2000</v>
      </c>
      <c r="M299" s="22" t="s">
        <v>2</v>
      </c>
    </row>
    <row r="300" spans="1:13" x14ac:dyDescent="0.3">
      <c r="A300" s="44">
        <v>2556900</v>
      </c>
      <c r="B300" s="22" t="s">
        <v>2095</v>
      </c>
      <c r="C300" s="24" t="s">
        <v>8</v>
      </c>
      <c r="D300" s="24" t="s">
        <v>4</v>
      </c>
      <c r="E300" s="22">
        <v>10000</v>
      </c>
      <c r="F300" s="23" t="s">
        <v>2</v>
      </c>
      <c r="G300" s="22">
        <v>10</v>
      </c>
      <c r="H300" s="24">
        <v>3000</v>
      </c>
      <c r="I300" s="22">
        <v>3.3333333333333335</v>
      </c>
      <c r="J300" s="44">
        <v>790782</v>
      </c>
      <c r="K300" s="22" t="s">
        <v>738</v>
      </c>
      <c r="L300" s="22">
        <v>1000</v>
      </c>
      <c r="M300" s="22" t="s">
        <v>2</v>
      </c>
    </row>
    <row r="301" spans="1:13" x14ac:dyDescent="0.3">
      <c r="A301" s="44">
        <v>2556918</v>
      </c>
      <c r="B301" s="22" t="s">
        <v>2096</v>
      </c>
      <c r="C301" s="24" t="s">
        <v>8</v>
      </c>
      <c r="D301" s="24" t="s">
        <v>4</v>
      </c>
      <c r="E301" s="22">
        <v>20000</v>
      </c>
      <c r="F301" s="23" t="s">
        <v>2</v>
      </c>
      <c r="G301" s="22">
        <v>10</v>
      </c>
      <c r="H301" s="24">
        <v>3000</v>
      </c>
      <c r="I301" s="22">
        <v>6.666666666666667</v>
      </c>
      <c r="J301" s="44">
        <v>790774</v>
      </c>
      <c r="K301" s="22" t="s">
        <v>737</v>
      </c>
      <c r="L301" s="22">
        <v>2000</v>
      </c>
      <c r="M301" s="22" t="s">
        <v>2</v>
      </c>
    </row>
    <row r="302" spans="1:13" x14ac:dyDescent="0.3">
      <c r="A302" s="44">
        <v>1676691</v>
      </c>
      <c r="B302" s="22" t="s">
        <v>2091</v>
      </c>
      <c r="C302" s="24" t="s">
        <v>8</v>
      </c>
      <c r="D302" s="24" t="s">
        <v>4</v>
      </c>
      <c r="E302" s="22">
        <v>5000</v>
      </c>
      <c r="F302" s="23" t="s">
        <v>2</v>
      </c>
      <c r="G302" s="22">
        <v>5</v>
      </c>
      <c r="H302" s="24">
        <v>3000</v>
      </c>
      <c r="I302" s="22">
        <v>1.6666666666666667</v>
      </c>
      <c r="J302" s="44">
        <v>769232</v>
      </c>
      <c r="K302" s="22" t="s">
        <v>734</v>
      </c>
      <c r="L302" s="22">
        <v>1000</v>
      </c>
      <c r="M302" s="22" t="s">
        <v>2</v>
      </c>
    </row>
    <row r="303" spans="1:13" x14ac:dyDescent="0.3">
      <c r="A303" s="44">
        <v>1676733</v>
      </c>
      <c r="B303" s="22" t="s">
        <v>2092</v>
      </c>
      <c r="C303" s="24" t="s">
        <v>8</v>
      </c>
      <c r="D303" s="24" t="s">
        <v>4</v>
      </c>
      <c r="E303" s="22">
        <v>10000</v>
      </c>
      <c r="F303" s="23" t="s">
        <v>2</v>
      </c>
      <c r="G303" s="22">
        <v>5</v>
      </c>
      <c r="H303" s="24">
        <v>3000</v>
      </c>
      <c r="I303" s="22">
        <v>3.3333333333333335</v>
      </c>
      <c r="K303" s="22" t="s">
        <v>1537</v>
      </c>
      <c r="L303" s="22">
        <v>2000</v>
      </c>
      <c r="M303" s="22" t="s">
        <v>2</v>
      </c>
    </row>
    <row r="304" spans="1:13" x14ac:dyDescent="0.3">
      <c r="A304" s="44">
        <v>2218188</v>
      </c>
      <c r="B304" s="22" t="s">
        <v>2093</v>
      </c>
      <c r="C304" s="24" t="s">
        <v>8</v>
      </c>
      <c r="D304" s="24" t="s">
        <v>4</v>
      </c>
      <c r="E304" s="22">
        <v>20000</v>
      </c>
      <c r="F304" s="23" t="s">
        <v>2</v>
      </c>
      <c r="G304" s="22">
        <v>10</v>
      </c>
      <c r="H304" s="24">
        <v>3000</v>
      </c>
      <c r="I304" s="22">
        <v>6.666666666666667</v>
      </c>
      <c r="K304" s="22" t="s">
        <v>1537</v>
      </c>
      <c r="L304" s="22">
        <v>2000</v>
      </c>
      <c r="M304" s="22" t="s">
        <v>2</v>
      </c>
    </row>
    <row r="305" spans="1:13" x14ac:dyDescent="0.3">
      <c r="A305" s="44">
        <v>1691369</v>
      </c>
      <c r="B305" s="22" t="s">
        <v>735</v>
      </c>
      <c r="C305" s="24" t="s">
        <v>8</v>
      </c>
      <c r="D305" s="24" t="s">
        <v>4</v>
      </c>
      <c r="E305" s="22">
        <v>2000</v>
      </c>
      <c r="F305" s="23" t="s">
        <v>2</v>
      </c>
      <c r="G305" s="22">
        <v>1</v>
      </c>
      <c r="H305" s="24">
        <v>3000</v>
      </c>
      <c r="I305" s="22">
        <v>0.66666666666666663</v>
      </c>
      <c r="J305" s="44">
        <v>769240</v>
      </c>
      <c r="K305" s="22" t="s">
        <v>735</v>
      </c>
      <c r="L305" s="22">
        <v>2000</v>
      </c>
      <c r="M305" s="22" t="s">
        <v>2</v>
      </c>
    </row>
    <row r="306" spans="1:13" x14ac:dyDescent="0.3">
      <c r="A306" s="44">
        <v>2218204</v>
      </c>
      <c r="B306" s="22" t="s">
        <v>2094</v>
      </c>
      <c r="C306" s="24" t="s">
        <v>8</v>
      </c>
      <c r="D306" s="24" t="s">
        <v>4</v>
      </c>
      <c r="E306" s="22">
        <v>10000</v>
      </c>
      <c r="F306" s="23" t="s">
        <v>2</v>
      </c>
      <c r="G306" s="22">
        <v>10</v>
      </c>
      <c r="H306" s="24">
        <v>3000</v>
      </c>
      <c r="I306" s="22">
        <v>3.3333333333333335</v>
      </c>
      <c r="J306" s="44">
        <v>769232</v>
      </c>
      <c r="K306" s="22" t="s">
        <v>734</v>
      </c>
      <c r="L306" s="22">
        <v>1000</v>
      </c>
      <c r="M306" s="22" t="s">
        <v>2</v>
      </c>
    </row>
    <row r="307" spans="1:13" x14ac:dyDescent="0.3">
      <c r="A307" s="44">
        <v>2834117</v>
      </c>
      <c r="B307" s="22" t="s">
        <v>3266</v>
      </c>
      <c r="C307" s="22" t="s">
        <v>62</v>
      </c>
      <c r="D307" s="24" t="s">
        <v>4</v>
      </c>
      <c r="E307" s="22">
        <v>1000</v>
      </c>
      <c r="F307" s="23" t="s">
        <v>2</v>
      </c>
      <c r="G307" s="22">
        <v>1</v>
      </c>
      <c r="H307" s="24">
        <v>4000</v>
      </c>
      <c r="I307" s="22">
        <v>0.25</v>
      </c>
      <c r="J307" s="14">
        <v>7708811</v>
      </c>
      <c r="K307" s="7" t="s">
        <v>883</v>
      </c>
      <c r="L307" s="22">
        <v>1000</v>
      </c>
      <c r="M307" s="22" t="s">
        <v>2</v>
      </c>
    </row>
    <row r="308" spans="1:13" x14ac:dyDescent="0.3">
      <c r="A308" s="44">
        <v>2834125</v>
      </c>
      <c r="B308" s="22" t="s">
        <v>3267</v>
      </c>
      <c r="C308" s="22" t="s">
        <v>62</v>
      </c>
      <c r="D308" s="24" t="s">
        <v>4</v>
      </c>
      <c r="E308" s="22">
        <v>2000</v>
      </c>
      <c r="F308" s="23" t="s">
        <v>2</v>
      </c>
      <c r="G308" s="22">
        <v>1</v>
      </c>
      <c r="H308" s="24">
        <v>4000</v>
      </c>
      <c r="I308" s="22">
        <v>0.5</v>
      </c>
      <c r="J308" s="14">
        <v>7708829</v>
      </c>
      <c r="K308" s="7" t="s">
        <v>884</v>
      </c>
      <c r="L308" s="22">
        <v>2000</v>
      </c>
      <c r="M308" s="22" t="s">
        <v>2</v>
      </c>
    </row>
    <row r="309" spans="1:13" x14ac:dyDescent="0.3">
      <c r="A309" s="44">
        <v>2789568</v>
      </c>
      <c r="B309" s="22" t="s">
        <v>2248</v>
      </c>
      <c r="C309" s="24" t="s">
        <v>62</v>
      </c>
      <c r="D309" s="24" t="s">
        <v>4</v>
      </c>
      <c r="E309" s="22">
        <v>10000</v>
      </c>
      <c r="F309" s="23" t="s">
        <v>2</v>
      </c>
      <c r="G309" s="22">
        <v>10</v>
      </c>
      <c r="H309" s="24">
        <v>4000</v>
      </c>
      <c r="I309" s="22">
        <v>2.5</v>
      </c>
      <c r="J309" s="44">
        <v>756874</v>
      </c>
      <c r="K309" s="22" t="s">
        <v>2249</v>
      </c>
      <c r="L309" s="22">
        <v>1000</v>
      </c>
      <c r="M309" s="22" t="s">
        <v>2</v>
      </c>
    </row>
    <row r="310" spans="1:13" x14ac:dyDescent="0.3">
      <c r="A310" s="44">
        <v>2789550</v>
      </c>
      <c r="B310" s="22" t="s">
        <v>2246</v>
      </c>
      <c r="C310" s="24" t="s">
        <v>62</v>
      </c>
      <c r="D310" s="24" t="s">
        <v>4</v>
      </c>
      <c r="E310" s="22">
        <v>20000</v>
      </c>
      <c r="F310" s="23" t="s">
        <v>2</v>
      </c>
      <c r="G310" s="22">
        <v>10</v>
      </c>
      <c r="H310" s="24">
        <v>4000</v>
      </c>
      <c r="I310" s="22">
        <v>5</v>
      </c>
      <c r="J310" s="44">
        <v>756866</v>
      </c>
      <c r="K310" s="22" t="s">
        <v>2247</v>
      </c>
      <c r="L310" s="22">
        <v>2000</v>
      </c>
      <c r="M310" s="22" t="s">
        <v>2</v>
      </c>
    </row>
    <row r="311" spans="1:13" x14ac:dyDescent="0.3">
      <c r="A311" s="44">
        <v>3195419</v>
      </c>
      <c r="B311" s="22" t="s">
        <v>2250</v>
      </c>
      <c r="C311" s="24" t="s">
        <v>62</v>
      </c>
      <c r="D311" s="24" t="s">
        <v>4</v>
      </c>
      <c r="E311" s="22">
        <v>1000</v>
      </c>
      <c r="F311" s="23" t="s">
        <v>2</v>
      </c>
      <c r="G311" s="22">
        <v>1</v>
      </c>
      <c r="H311" s="24">
        <v>4000</v>
      </c>
      <c r="I311" s="22">
        <v>0.25</v>
      </c>
      <c r="J311" s="44">
        <v>7708811</v>
      </c>
      <c r="K311" s="22" t="s">
        <v>2250</v>
      </c>
      <c r="L311" s="22">
        <v>1000</v>
      </c>
      <c r="M311" s="22" t="s">
        <v>2</v>
      </c>
    </row>
    <row r="312" spans="1:13" x14ac:dyDescent="0.3">
      <c r="A312" s="44">
        <v>3195427</v>
      </c>
      <c r="B312" s="22" t="s">
        <v>2251</v>
      </c>
      <c r="C312" s="24" t="s">
        <v>62</v>
      </c>
      <c r="D312" s="24" t="s">
        <v>4</v>
      </c>
      <c r="E312" s="22">
        <v>2000</v>
      </c>
      <c r="F312" s="23" t="s">
        <v>2</v>
      </c>
      <c r="G312" s="22">
        <v>1</v>
      </c>
      <c r="H312" s="24">
        <v>4000</v>
      </c>
      <c r="I312" s="22">
        <v>0.5</v>
      </c>
      <c r="J312" s="44">
        <v>7708829</v>
      </c>
      <c r="K312" s="22" t="s">
        <v>2251</v>
      </c>
      <c r="L312" s="22">
        <v>2000</v>
      </c>
      <c r="M312" s="22" t="s">
        <v>2</v>
      </c>
    </row>
    <row r="313" spans="1:13" x14ac:dyDescent="0.3">
      <c r="A313" s="44">
        <v>2774040</v>
      </c>
      <c r="B313" s="22" t="s">
        <v>2245</v>
      </c>
      <c r="C313" s="24" t="s">
        <v>62</v>
      </c>
      <c r="D313" s="24" t="s">
        <v>4</v>
      </c>
      <c r="E313" s="22">
        <v>1000</v>
      </c>
      <c r="F313" s="23" t="s">
        <v>2</v>
      </c>
      <c r="G313" s="22">
        <v>1</v>
      </c>
      <c r="H313" s="24">
        <v>4000</v>
      </c>
      <c r="I313" s="22">
        <v>0.25</v>
      </c>
      <c r="J313" s="44">
        <v>755967</v>
      </c>
      <c r="K313" s="22" t="s">
        <v>2245</v>
      </c>
      <c r="L313" s="22">
        <v>1000</v>
      </c>
      <c r="M313" s="22" t="s">
        <v>2</v>
      </c>
    </row>
    <row r="314" spans="1:13" x14ac:dyDescent="0.3">
      <c r="A314" s="44">
        <v>2774024</v>
      </c>
      <c r="B314" s="22" t="s">
        <v>2244</v>
      </c>
      <c r="C314" s="24" t="s">
        <v>62</v>
      </c>
      <c r="D314" s="24" t="s">
        <v>4</v>
      </c>
      <c r="E314" s="22">
        <v>2000</v>
      </c>
      <c r="F314" s="23" t="s">
        <v>2</v>
      </c>
      <c r="G314" s="22">
        <v>1</v>
      </c>
      <c r="H314" s="24">
        <v>4000</v>
      </c>
      <c r="I314" s="22">
        <v>0.5</v>
      </c>
      <c r="J314" s="44">
        <v>755959</v>
      </c>
      <c r="K314" s="22" t="s">
        <v>2244</v>
      </c>
      <c r="L314" s="22">
        <v>2000</v>
      </c>
      <c r="M314" s="22" t="s">
        <v>2</v>
      </c>
    </row>
    <row r="315" spans="1:13" x14ac:dyDescent="0.3">
      <c r="A315" s="44">
        <v>1766997</v>
      </c>
      <c r="B315" s="22" t="s">
        <v>2206</v>
      </c>
      <c r="C315" s="24" t="s">
        <v>10</v>
      </c>
      <c r="D315" s="24" t="s">
        <v>4</v>
      </c>
      <c r="E315" s="22">
        <v>5000</v>
      </c>
      <c r="F315" s="23" t="s">
        <v>2</v>
      </c>
      <c r="G315" s="22">
        <v>5</v>
      </c>
      <c r="H315" s="24">
        <v>4000</v>
      </c>
      <c r="I315" s="22">
        <v>1.25</v>
      </c>
      <c r="J315" s="44">
        <v>774505</v>
      </c>
      <c r="K315" s="22" t="s">
        <v>826</v>
      </c>
      <c r="L315" s="22">
        <v>1000</v>
      </c>
      <c r="M315" s="22" t="s">
        <v>2</v>
      </c>
    </row>
    <row r="316" spans="1:13" x14ac:dyDescent="0.3">
      <c r="A316" s="44">
        <v>1766971</v>
      </c>
      <c r="B316" s="22" t="s">
        <v>2205</v>
      </c>
      <c r="C316" s="24" t="s">
        <v>10</v>
      </c>
      <c r="D316" s="24" t="s">
        <v>4</v>
      </c>
      <c r="E316" s="22">
        <v>10000</v>
      </c>
      <c r="F316" s="23" t="s">
        <v>2</v>
      </c>
      <c r="G316" s="22">
        <v>5</v>
      </c>
      <c r="H316" s="24">
        <v>4000</v>
      </c>
      <c r="I316" s="22">
        <v>2.5</v>
      </c>
      <c r="J316" s="44">
        <v>774513</v>
      </c>
      <c r="K316" s="22" t="s">
        <v>827</v>
      </c>
      <c r="L316" s="22">
        <v>2000</v>
      </c>
      <c r="M316" s="22" t="s">
        <v>2</v>
      </c>
    </row>
    <row r="317" spans="1:13" x14ac:dyDescent="0.3">
      <c r="A317" s="44">
        <v>2186831</v>
      </c>
      <c r="B317" s="22" t="s">
        <v>2208</v>
      </c>
      <c r="C317" s="24" t="s">
        <v>10</v>
      </c>
      <c r="D317" s="24" t="s">
        <v>4</v>
      </c>
      <c r="E317" s="22">
        <v>10000</v>
      </c>
      <c r="F317" s="23" t="s">
        <v>2</v>
      </c>
      <c r="G317" s="22">
        <v>10</v>
      </c>
      <c r="H317" s="24">
        <v>4000</v>
      </c>
      <c r="I317" s="22">
        <v>2.5</v>
      </c>
      <c r="K317" s="22" t="s">
        <v>1537</v>
      </c>
      <c r="L317" s="22">
        <v>1000</v>
      </c>
      <c r="M317" s="22" t="s">
        <v>2</v>
      </c>
    </row>
    <row r="318" spans="1:13" x14ac:dyDescent="0.3">
      <c r="A318" s="44">
        <v>2186815</v>
      </c>
      <c r="B318" s="22" t="s">
        <v>2207</v>
      </c>
      <c r="C318" s="24" t="s">
        <v>10</v>
      </c>
      <c r="D318" s="24" t="s">
        <v>4</v>
      </c>
      <c r="E318" s="22">
        <v>20000</v>
      </c>
      <c r="F318" s="23" t="s">
        <v>2</v>
      </c>
      <c r="G318" s="22">
        <v>10</v>
      </c>
      <c r="H318" s="24">
        <v>4000</v>
      </c>
      <c r="I318" s="22">
        <v>5</v>
      </c>
      <c r="K318" s="22" t="s">
        <v>1537</v>
      </c>
      <c r="L318" s="22">
        <v>2000</v>
      </c>
      <c r="M318" s="22" t="s">
        <v>2</v>
      </c>
    </row>
    <row r="319" spans="1:13" x14ac:dyDescent="0.3">
      <c r="A319" s="44">
        <v>2275832</v>
      </c>
      <c r="B319" s="22" t="s">
        <v>828</v>
      </c>
      <c r="C319" s="24" t="s">
        <v>10</v>
      </c>
      <c r="D319" s="24" t="s">
        <v>4</v>
      </c>
      <c r="E319" s="22">
        <v>1000</v>
      </c>
      <c r="F319" s="23" t="s">
        <v>2</v>
      </c>
      <c r="G319" s="22">
        <v>1</v>
      </c>
      <c r="H319" s="24">
        <v>4000</v>
      </c>
      <c r="I319" s="22">
        <v>0.25</v>
      </c>
      <c r="J319" s="44">
        <v>783068</v>
      </c>
      <c r="K319" s="22" t="s">
        <v>828</v>
      </c>
      <c r="L319" s="22">
        <v>1000</v>
      </c>
      <c r="M319" s="22" t="s">
        <v>2</v>
      </c>
    </row>
    <row r="320" spans="1:13" x14ac:dyDescent="0.3">
      <c r="A320" s="44">
        <v>2275840</v>
      </c>
      <c r="B320" s="22" t="s">
        <v>829</v>
      </c>
      <c r="C320" s="24" t="s">
        <v>10</v>
      </c>
      <c r="D320" s="24" t="s">
        <v>4</v>
      </c>
      <c r="E320" s="22">
        <v>2000</v>
      </c>
      <c r="F320" s="23" t="s">
        <v>2</v>
      </c>
      <c r="G320" s="22">
        <v>1</v>
      </c>
      <c r="H320" s="24">
        <v>4000</v>
      </c>
      <c r="I320" s="22">
        <v>0.5</v>
      </c>
      <c r="J320" s="44">
        <v>783076</v>
      </c>
      <c r="K320" s="22" t="s">
        <v>829</v>
      </c>
      <c r="L320" s="22">
        <v>2000</v>
      </c>
      <c r="M320" s="22" t="s">
        <v>2</v>
      </c>
    </row>
    <row r="321" spans="1:13" x14ac:dyDescent="0.3">
      <c r="A321" s="44">
        <v>1186295</v>
      </c>
      <c r="B321" s="22" t="s">
        <v>2252</v>
      </c>
      <c r="C321" s="24" t="s">
        <v>323</v>
      </c>
      <c r="D321" s="24" t="s">
        <v>4</v>
      </c>
      <c r="E321" s="22">
        <v>500</v>
      </c>
      <c r="F321" s="23" t="s">
        <v>2</v>
      </c>
      <c r="G321" s="22">
        <v>1</v>
      </c>
      <c r="H321" s="24">
        <v>4000</v>
      </c>
      <c r="I321" s="22">
        <v>0.125</v>
      </c>
      <c r="J321" s="44">
        <v>744920</v>
      </c>
      <c r="K321" s="22" t="s">
        <v>885</v>
      </c>
      <c r="L321" s="22">
        <v>500</v>
      </c>
      <c r="M321" s="22" t="s">
        <v>2</v>
      </c>
    </row>
    <row r="322" spans="1:13" x14ac:dyDescent="0.3">
      <c r="A322" s="44">
        <v>1186329</v>
      </c>
      <c r="B322" s="22" t="s">
        <v>2253</v>
      </c>
      <c r="C322" s="24" t="s">
        <v>323</v>
      </c>
      <c r="D322" s="24" t="s">
        <v>4</v>
      </c>
      <c r="E322" s="22">
        <v>1000</v>
      </c>
      <c r="F322" s="23" t="s">
        <v>2</v>
      </c>
      <c r="G322" s="22">
        <v>1</v>
      </c>
      <c r="H322" s="24">
        <v>4000</v>
      </c>
      <c r="I322" s="22">
        <v>0.25</v>
      </c>
      <c r="J322" s="44">
        <v>744938</v>
      </c>
      <c r="K322" s="22" t="s">
        <v>886</v>
      </c>
      <c r="L322" s="22">
        <v>1000</v>
      </c>
      <c r="M322" s="22" t="s">
        <v>2</v>
      </c>
    </row>
    <row r="323" spans="1:13" x14ac:dyDescent="0.3">
      <c r="A323" s="44">
        <v>1186345</v>
      </c>
      <c r="B323" s="22" t="s">
        <v>2254</v>
      </c>
      <c r="C323" s="24" t="s">
        <v>323</v>
      </c>
      <c r="D323" s="24" t="s">
        <v>4</v>
      </c>
      <c r="E323" s="22">
        <v>2000</v>
      </c>
      <c r="F323" s="23" t="s">
        <v>2</v>
      </c>
      <c r="G323" s="22">
        <v>1</v>
      </c>
      <c r="H323" s="24">
        <v>4000</v>
      </c>
      <c r="I323" s="22">
        <v>0.5</v>
      </c>
      <c r="J323" s="44">
        <v>744946</v>
      </c>
      <c r="K323" s="22" t="s">
        <v>887</v>
      </c>
      <c r="L323" s="22">
        <v>2000</v>
      </c>
      <c r="M323" s="22" t="s">
        <v>2</v>
      </c>
    </row>
    <row r="324" spans="1:13" x14ac:dyDescent="0.3">
      <c r="A324" s="44">
        <v>1186360</v>
      </c>
      <c r="B324" s="22" t="s">
        <v>2255</v>
      </c>
      <c r="C324" s="24" t="s">
        <v>323</v>
      </c>
      <c r="D324" s="24" t="s">
        <v>4</v>
      </c>
      <c r="E324" s="22">
        <v>1000</v>
      </c>
      <c r="F324" s="23" t="s">
        <v>2</v>
      </c>
      <c r="G324" s="22">
        <v>1</v>
      </c>
      <c r="H324" s="24">
        <v>4000</v>
      </c>
      <c r="I324" s="22">
        <v>0.25</v>
      </c>
      <c r="J324" s="44">
        <v>744953</v>
      </c>
      <c r="K324" s="22" t="s">
        <v>888</v>
      </c>
      <c r="L324" s="22">
        <v>1000</v>
      </c>
      <c r="M324" s="22" t="s">
        <v>2</v>
      </c>
    </row>
    <row r="325" spans="1:13" x14ac:dyDescent="0.3">
      <c r="A325" s="44">
        <v>1186386</v>
      </c>
      <c r="B325" s="22" t="s">
        <v>2256</v>
      </c>
      <c r="C325" s="24" t="s">
        <v>323</v>
      </c>
      <c r="D325" s="24" t="s">
        <v>4</v>
      </c>
      <c r="E325" s="22">
        <v>2000</v>
      </c>
      <c r="F325" s="23" t="s">
        <v>2</v>
      </c>
      <c r="G325" s="22">
        <v>1</v>
      </c>
      <c r="H325" s="24">
        <v>4000</v>
      </c>
      <c r="I325" s="22">
        <v>0.5</v>
      </c>
      <c r="J325" s="44">
        <v>744961</v>
      </c>
      <c r="K325" s="22" t="s">
        <v>889</v>
      </c>
      <c r="L325" s="22">
        <v>2000</v>
      </c>
      <c r="M325" s="22" t="s">
        <v>2</v>
      </c>
    </row>
    <row r="326" spans="1:13" x14ac:dyDescent="0.3">
      <c r="A326" s="44">
        <v>2632123</v>
      </c>
      <c r="B326" s="22" t="s">
        <v>844</v>
      </c>
      <c r="C326" s="24" t="s">
        <v>26</v>
      </c>
      <c r="D326" s="24" t="s">
        <v>4</v>
      </c>
      <c r="E326" s="22">
        <v>500</v>
      </c>
      <c r="F326" s="23" t="s">
        <v>2</v>
      </c>
      <c r="G326" s="22">
        <v>1</v>
      </c>
      <c r="H326" s="24">
        <v>4000</v>
      </c>
      <c r="I326" s="22">
        <v>0.125</v>
      </c>
      <c r="J326" s="44">
        <v>793950</v>
      </c>
      <c r="K326" s="22" t="s">
        <v>844</v>
      </c>
      <c r="L326" s="22">
        <v>500</v>
      </c>
      <c r="M326" s="22" t="s">
        <v>2</v>
      </c>
    </row>
    <row r="327" spans="1:13" x14ac:dyDescent="0.3">
      <c r="A327" s="44">
        <v>2632131</v>
      </c>
      <c r="B327" s="22" t="s">
        <v>845</v>
      </c>
      <c r="C327" s="24" t="s">
        <v>26</v>
      </c>
      <c r="D327" s="24" t="s">
        <v>4</v>
      </c>
      <c r="E327" s="22">
        <v>1000</v>
      </c>
      <c r="F327" s="23" t="s">
        <v>2</v>
      </c>
      <c r="G327" s="22">
        <v>1</v>
      </c>
      <c r="H327" s="24">
        <v>4000</v>
      </c>
      <c r="I327" s="22">
        <v>0.25</v>
      </c>
      <c r="J327" s="44">
        <v>793968</v>
      </c>
      <c r="K327" s="22" t="s">
        <v>845</v>
      </c>
      <c r="L327" s="22">
        <v>1000</v>
      </c>
      <c r="M327" s="22" t="s">
        <v>2</v>
      </c>
    </row>
    <row r="328" spans="1:13" x14ac:dyDescent="0.3">
      <c r="A328" s="44">
        <v>2632149</v>
      </c>
      <c r="B328" s="22" t="s">
        <v>846</v>
      </c>
      <c r="C328" s="24" t="s">
        <v>26</v>
      </c>
      <c r="D328" s="24" t="s">
        <v>4</v>
      </c>
      <c r="E328" s="22">
        <v>2000</v>
      </c>
      <c r="F328" s="23" t="s">
        <v>2</v>
      </c>
      <c r="G328" s="22">
        <v>1</v>
      </c>
      <c r="H328" s="24">
        <v>4000</v>
      </c>
      <c r="I328" s="22">
        <v>0.5</v>
      </c>
      <c r="J328" s="44">
        <v>793976</v>
      </c>
      <c r="K328" s="22" t="s">
        <v>846</v>
      </c>
      <c r="L328" s="22">
        <v>2000</v>
      </c>
      <c r="M328" s="22" t="s">
        <v>2</v>
      </c>
    </row>
    <row r="329" spans="1:13" x14ac:dyDescent="0.3">
      <c r="A329" s="44">
        <v>2602829</v>
      </c>
      <c r="B329" s="22" t="s">
        <v>847</v>
      </c>
      <c r="C329" s="24" t="s">
        <v>26</v>
      </c>
      <c r="D329" s="24" t="s">
        <v>4</v>
      </c>
      <c r="E329" s="22">
        <v>500</v>
      </c>
      <c r="F329" s="23" t="s">
        <v>2</v>
      </c>
      <c r="G329" s="22">
        <v>1</v>
      </c>
      <c r="H329" s="24">
        <v>4000</v>
      </c>
      <c r="I329" s="22">
        <v>0.125</v>
      </c>
      <c r="J329" s="44">
        <v>795039</v>
      </c>
      <c r="K329" s="22" t="s">
        <v>847</v>
      </c>
      <c r="L329" s="22">
        <v>500</v>
      </c>
      <c r="M329" s="22" t="s">
        <v>2</v>
      </c>
    </row>
    <row r="330" spans="1:13" x14ac:dyDescent="0.3">
      <c r="A330" s="44">
        <v>2602837</v>
      </c>
      <c r="B330" s="22" t="s">
        <v>848</v>
      </c>
      <c r="C330" s="24" t="s">
        <v>26</v>
      </c>
      <c r="D330" s="24" t="s">
        <v>4</v>
      </c>
      <c r="E330" s="22">
        <v>1000</v>
      </c>
      <c r="F330" s="23" t="s">
        <v>2</v>
      </c>
      <c r="G330" s="22">
        <v>1</v>
      </c>
      <c r="H330" s="24">
        <v>4000</v>
      </c>
      <c r="I330" s="22">
        <v>0.25</v>
      </c>
      <c r="J330" s="44">
        <v>795047</v>
      </c>
      <c r="K330" s="22" t="s">
        <v>848</v>
      </c>
      <c r="L330" s="22">
        <v>1000</v>
      </c>
      <c r="M330" s="22" t="s">
        <v>2</v>
      </c>
    </row>
    <row r="331" spans="1:13" x14ac:dyDescent="0.3">
      <c r="A331" s="44">
        <v>2602811</v>
      </c>
      <c r="B331" s="22" t="s">
        <v>849</v>
      </c>
      <c r="C331" s="24" t="s">
        <v>26</v>
      </c>
      <c r="D331" s="24" t="s">
        <v>4</v>
      </c>
      <c r="E331" s="22">
        <v>2000</v>
      </c>
      <c r="F331" s="23" t="s">
        <v>2</v>
      </c>
      <c r="G331" s="22">
        <v>1</v>
      </c>
      <c r="H331" s="24">
        <v>4000</v>
      </c>
      <c r="I331" s="22">
        <v>0.5</v>
      </c>
      <c r="J331" s="44">
        <v>795054</v>
      </c>
      <c r="K331" s="22" t="s">
        <v>849</v>
      </c>
      <c r="L331" s="22">
        <v>2000</v>
      </c>
      <c r="M331" s="22" t="s">
        <v>2</v>
      </c>
    </row>
    <row r="332" spans="1:13" x14ac:dyDescent="0.3">
      <c r="A332" s="44">
        <v>2548246</v>
      </c>
      <c r="B332" s="22" t="s">
        <v>2214</v>
      </c>
      <c r="C332" s="24" t="s">
        <v>26</v>
      </c>
      <c r="D332" s="24" t="s">
        <v>4</v>
      </c>
      <c r="E332" s="22">
        <v>5000</v>
      </c>
      <c r="F332" s="23" t="s">
        <v>2</v>
      </c>
      <c r="G332" s="22">
        <v>10</v>
      </c>
      <c r="H332" s="24">
        <v>4000</v>
      </c>
      <c r="I332" s="22">
        <v>1.25</v>
      </c>
      <c r="J332" s="44">
        <v>791301</v>
      </c>
      <c r="K332" s="22" t="s">
        <v>843</v>
      </c>
      <c r="L332" s="22">
        <v>500</v>
      </c>
      <c r="M332" s="22" t="s">
        <v>2</v>
      </c>
    </row>
    <row r="333" spans="1:13" x14ac:dyDescent="0.3">
      <c r="A333" s="44">
        <v>2548253</v>
      </c>
      <c r="B333" s="22" t="s">
        <v>2215</v>
      </c>
      <c r="C333" s="24" t="s">
        <v>26</v>
      </c>
      <c r="D333" s="24" t="s">
        <v>4</v>
      </c>
      <c r="E333" s="22">
        <v>10000</v>
      </c>
      <c r="F333" s="23" t="s">
        <v>2</v>
      </c>
      <c r="G333" s="22">
        <v>10</v>
      </c>
      <c r="H333" s="24">
        <v>4000</v>
      </c>
      <c r="I333" s="22">
        <v>2.5</v>
      </c>
      <c r="J333" s="44">
        <v>791285</v>
      </c>
      <c r="K333" s="22" t="s">
        <v>841</v>
      </c>
      <c r="L333" s="22">
        <v>1000</v>
      </c>
      <c r="M333" s="22" t="s">
        <v>2</v>
      </c>
    </row>
    <row r="334" spans="1:13" x14ac:dyDescent="0.3">
      <c r="A334" s="44">
        <v>2548261</v>
      </c>
      <c r="B334" s="22" t="s">
        <v>2216</v>
      </c>
      <c r="C334" s="24" t="s">
        <v>26</v>
      </c>
      <c r="D334" s="24" t="s">
        <v>4</v>
      </c>
      <c r="E334" s="22">
        <v>20000</v>
      </c>
      <c r="F334" s="23" t="s">
        <v>2</v>
      </c>
      <c r="G334" s="22">
        <v>10</v>
      </c>
      <c r="H334" s="24">
        <v>4000</v>
      </c>
      <c r="I334" s="22">
        <v>5</v>
      </c>
      <c r="J334" s="44">
        <v>791293</v>
      </c>
      <c r="K334" s="22" t="s">
        <v>842</v>
      </c>
      <c r="L334" s="22">
        <v>2000</v>
      </c>
      <c r="M334" s="22" t="s">
        <v>2</v>
      </c>
    </row>
    <row r="335" spans="1:13" x14ac:dyDescent="0.3">
      <c r="A335" s="44">
        <v>2709806</v>
      </c>
      <c r="B335" s="22" t="s">
        <v>843</v>
      </c>
      <c r="C335" s="24" t="s">
        <v>26</v>
      </c>
      <c r="D335" s="24" t="s">
        <v>4</v>
      </c>
      <c r="E335" s="22">
        <v>500</v>
      </c>
      <c r="F335" s="23" t="s">
        <v>2</v>
      </c>
      <c r="G335" s="22">
        <v>1</v>
      </c>
      <c r="H335" s="24">
        <v>4000</v>
      </c>
      <c r="I335" s="22">
        <v>0.125</v>
      </c>
      <c r="J335" s="44">
        <v>791301</v>
      </c>
      <c r="K335" s="22" t="s">
        <v>843</v>
      </c>
      <c r="L335" s="22">
        <v>500</v>
      </c>
      <c r="M335" s="22" t="s">
        <v>2</v>
      </c>
    </row>
    <row r="336" spans="1:13" x14ac:dyDescent="0.3">
      <c r="A336" s="44">
        <v>2709814</v>
      </c>
      <c r="B336" s="22" t="s">
        <v>841</v>
      </c>
      <c r="C336" s="24" t="s">
        <v>26</v>
      </c>
      <c r="D336" s="24" t="s">
        <v>4</v>
      </c>
      <c r="E336" s="22">
        <v>1000</v>
      </c>
      <c r="F336" s="23" t="s">
        <v>2</v>
      </c>
      <c r="G336" s="22">
        <v>1</v>
      </c>
      <c r="H336" s="24">
        <v>4000</v>
      </c>
      <c r="I336" s="22">
        <v>0.25</v>
      </c>
      <c r="J336" s="44">
        <v>791285</v>
      </c>
      <c r="K336" s="22" t="s">
        <v>841</v>
      </c>
      <c r="L336" s="22">
        <v>1000</v>
      </c>
      <c r="M336" s="22" t="s">
        <v>2</v>
      </c>
    </row>
    <row r="337" spans="1:13" x14ac:dyDescent="0.3">
      <c r="A337" s="44">
        <v>2709798</v>
      </c>
      <c r="B337" s="22" t="s">
        <v>842</v>
      </c>
      <c r="C337" s="24" t="s">
        <v>26</v>
      </c>
      <c r="D337" s="24" t="s">
        <v>4</v>
      </c>
      <c r="E337" s="22">
        <v>2000</v>
      </c>
      <c r="F337" s="23" t="s">
        <v>2</v>
      </c>
      <c r="G337" s="22">
        <v>1</v>
      </c>
      <c r="H337" s="24">
        <v>4000</v>
      </c>
      <c r="I337" s="22">
        <v>0.5</v>
      </c>
      <c r="J337" s="44">
        <v>791293</v>
      </c>
      <c r="K337" s="22" t="s">
        <v>842</v>
      </c>
      <c r="L337" s="22">
        <v>2000</v>
      </c>
      <c r="M337" s="22" t="s">
        <v>2</v>
      </c>
    </row>
    <row r="338" spans="1:13" x14ac:dyDescent="0.3">
      <c r="A338" s="44">
        <v>2257889</v>
      </c>
      <c r="B338" s="22" t="s">
        <v>868</v>
      </c>
      <c r="C338" s="24" t="s">
        <v>46</v>
      </c>
      <c r="D338" s="24" t="s">
        <v>4</v>
      </c>
      <c r="E338" s="22">
        <v>500</v>
      </c>
      <c r="F338" s="23" t="s">
        <v>2</v>
      </c>
      <c r="G338" s="22">
        <v>1</v>
      </c>
      <c r="H338" s="24">
        <v>2000</v>
      </c>
      <c r="I338" s="22">
        <v>0.25</v>
      </c>
      <c r="J338" s="44">
        <v>780957</v>
      </c>
      <c r="K338" s="22" t="s">
        <v>868</v>
      </c>
      <c r="L338" s="22">
        <v>500</v>
      </c>
      <c r="M338" s="22" t="s">
        <v>2</v>
      </c>
    </row>
    <row r="339" spans="1:13" x14ac:dyDescent="0.3">
      <c r="A339" s="44">
        <v>2257905</v>
      </c>
      <c r="B339" s="22" t="s">
        <v>869</v>
      </c>
      <c r="C339" s="24" t="s">
        <v>46</v>
      </c>
      <c r="D339" s="24" t="s">
        <v>4</v>
      </c>
      <c r="E339" s="22">
        <v>1000</v>
      </c>
      <c r="F339" s="23" t="s">
        <v>2</v>
      </c>
      <c r="G339" s="22">
        <v>1</v>
      </c>
      <c r="H339" s="24">
        <v>2000</v>
      </c>
      <c r="I339" s="22">
        <v>0.5</v>
      </c>
      <c r="J339" s="44">
        <v>780965</v>
      </c>
      <c r="K339" s="22" t="s">
        <v>869</v>
      </c>
      <c r="L339" s="22">
        <v>1000</v>
      </c>
      <c r="M339" s="22" t="s">
        <v>2</v>
      </c>
    </row>
    <row r="340" spans="1:13" x14ac:dyDescent="0.3">
      <c r="A340" s="44">
        <v>2257913</v>
      </c>
      <c r="B340" s="22" t="s">
        <v>870</v>
      </c>
      <c r="C340" s="24" t="s">
        <v>46</v>
      </c>
      <c r="D340" s="24" t="s">
        <v>4</v>
      </c>
      <c r="E340" s="22">
        <v>2000</v>
      </c>
      <c r="F340" s="23" t="s">
        <v>2</v>
      </c>
      <c r="G340" s="22">
        <v>1</v>
      </c>
      <c r="H340" s="24">
        <v>2000</v>
      </c>
      <c r="I340" s="22">
        <v>1</v>
      </c>
      <c r="J340" s="44">
        <v>780973</v>
      </c>
      <c r="K340" s="22" t="s">
        <v>870</v>
      </c>
      <c r="L340" s="22">
        <v>2000</v>
      </c>
      <c r="M340" s="22" t="s">
        <v>2</v>
      </c>
    </row>
    <row r="341" spans="1:13" x14ac:dyDescent="0.3">
      <c r="A341" s="44">
        <v>2582310</v>
      </c>
      <c r="B341" s="22" t="s">
        <v>2236</v>
      </c>
      <c r="C341" s="24" t="s">
        <v>46</v>
      </c>
      <c r="D341" s="24" t="s">
        <v>4</v>
      </c>
      <c r="E341" s="22">
        <v>5000</v>
      </c>
      <c r="F341" s="23" t="s">
        <v>2</v>
      </c>
      <c r="G341" s="22">
        <v>5</v>
      </c>
      <c r="H341" s="24">
        <v>2000</v>
      </c>
      <c r="I341" s="22">
        <v>2.5</v>
      </c>
      <c r="J341" s="44">
        <v>792127</v>
      </c>
      <c r="K341" s="22" t="s">
        <v>871</v>
      </c>
      <c r="L341" s="22">
        <v>1000</v>
      </c>
      <c r="M341" s="22" t="s">
        <v>2</v>
      </c>
    </row>
    <row r="342" spans="1:13" x14ac:dyDescent="0.3">
      <c r="A342" s="44">
        <v>2566966</v>
      </c>
      <c r="B342" s="22" t="s">
        <v>2234</v>
      </c>
      <c r="C342" s="24" t="s">
        <v>46</v>
      </c>
      <c r="D342" s="24" t="s">
        <v>4</v>
      </c>
      <c r="E342" s="22">
        <v>10000</v>
      </c>
      <c r="F342" s="23" t="s">
        <v>2</v>
      </c>
      <c r="G342" s="22">
        <v>10</v>
      </c>
      <c r="H342" s="24">
        <v>2000</v>
      </c>
      <c r="I342" s="22">
        <v>5</v>
      </c>
      <c r="J342" s="44">
        <v>792127</v>
      </c>
      <c r="K342" s="22" t="s">
        <v>871</v>
      </c>
      <c r="L342" s="22">
        <v>1000</v>
      </c>
      <c r="M342" s="22" t="s">
        <v>2</v>
      </c>
    </row>
    <row r="343" spans="1:13" x14ac:dyDescent="0.3">
      <c r="A343" s="44">
        <v>2582328</v>
      </c>
      <c r="B343" s="22" t="s">
        <v>2237</v>
      </c>
      <c r="C343" s="24" t="s">
        <v>46</v>
      </c>
      <c r="D343" s="24" t="s">
        <v>4</v>
      </c>
      <c r="E343" s="22">
        <v>10000</v>
      </c>
      <c r="F343" s="23" t="s">
        <v>2</v>
      </c>
      <c r="G343" s="22">
        <v>5</v>
      </c>
      <c r="H343" s="24">
        <v>2000</v>
      </c>
      <c r="I343" s="22">
        <v>5</v>
      </c>
      <c r="J343" s="44">
        <v>792531</v>
      </c>
      <c r="K343" s="22" t="s">
        <v>872</v>
      </c>
      <c r="L343" s="22">
        <v>2000</v>
      </c>
      <c r="M343" s="22" t="s">
        <v>2</v>
      </c>
    </row>
    <row r="344" spans="1:13" x14ac:dyDescent="0.3">
      <c r="A344" s="44">
        <v>2566974</v>
      </c>
      <c r="B344" s="22" t="s">
        <v>2235</v>
      </c>
      <c r="C344" s="24" t="s">
        <v>46</v>
      </c>
      <c r="D344" s="24" t="s">
        <v>4</v>
      </c>
      <c r="E344" s="22">
        <v>20000</v>
      </c>
      <c r="F344" s="23" t="s">
        <v>2</v>
      </c>
      <c r="G344" s="22">
        <v>10</v>
      </c>
      <c r="H344" s="24">
        <v>2000</v>
      </c>
      <c r="I344" s="22">
        <v>10</v>
      </c>
      <c r="J344" s="44">
        <v>792531</v>
      </c>
      <c r="K344" s="22" t="s">
        <v>872</v>
      </c>
      <c r="L344" s="22">
        <v>2000</v>
      </c>
      <c r="M344" s="22" t="s">
        <v>2</v>
      </c>
    </row>
    <row r="345" spans="1:13" x14ac:dyDescent="0.3">
      <c r="A345" s="44">
        <v>3195435</v>
      </c>
      <c r="B345" s="22" t="s">
        <v>2238</v>
      </c>
      <c r="C345" s="24" t="s">
        <v>46</v>
      </c>
      <c r="D345" s="24" t="s">
        <v>4</v>
      </c>
      <c r="E345" s="22">
        <v>1000</v>
      </c>
      <c r="F345" s="23" t="s">
        <v>2</v>
      </c>
      <c r="G345" s="22">
        <v>1</v>
      </c>
      <c r="H345" s="24">
        <v>2000</v>
      </c>
      <c r="I345" s="22">
        <v>0.5</v>
      </c>
      <c r="J345" s="44">
        <v>7708837</v>
      </c>
      <c r="K345" s="22" t="s">
        <v>2238</v>
      </c>
      <c r="L345" s="22">
        <v>1000</v>
      </c>
      <c r="M345" s="22" t="s">
        <v>2</v>
      </c>
    </row>
    <row r="346" spans="1:13" x14ac:dyDescent="0.3">
      <c r="A346" s="44">
        <v>3195443</v>
      </c>
      <c r="B346" s="22" t="s">
        <v>2239</v>
      </c>
      <c r="C346" s="24" t="s">
        <v>46</v>
      </c>
      <c r="D346" s="24" t="s">
        <v>4</v>
      </c>
      <c r="E346" s="22">
        <v>2000</v>
      </c>
      <c r="F346" s="23" t="s">
        <v>2</v>
      </c>
      <c r="G346" s="22">
        <v>1</v>
      </c>
      <c r="H346" s="24">
        <v>2000</v>
      </c>
      <c r="I346" s="22">
        <v>1</v>
      </c>
      <c r="J346" s="44">
        <v>7708845</v>
      </c>
      <c r="K346" s="22" t="s">
        <v>2239</v>
      </c>
      <c r="L346" s="22">
        <v>2000</v>
      </c>
      <c r="M346" s="22" t="s">
        <v>2</v>
      </c>
    </row>
    <row r="347" spans="1:13" x14ac:dyDescent="0.3">
      <c r="A347" s="44">
        <v>2247179</v>
      </c>
      <c r="B347" s="22" t="s">
        <v>2223</v>
      </c>
      <c r="C347" s="24" t="s">
        <v>46</v>
      </c>
      <c r="D347" s="24" t="s">
        <v>4</v>
      </c>
      <c r="E347" s="22">
        <v>2000</v>
      </c>
      <c r="F347" s="23" t="s">
        <v>2</v>
      </c>
      <c r="G347" s="22">
        <v>1</v>
      </c>
      <c r="H347" s="24">
        <v>2000</v>
      </c>
      <c r="I347" s="22">
        <v>1</v>
      </c>
      <c r="J347" s="44">
        <v>780650</v>
      </c>
      <c r="K347" s="22" t="s">
        <v>867</v>
      </c>
      <c r="L347" s="22">
        <v>2000</v>
      </c>
      <c r="M347" s="22" t="s">
        <v>2</v>
      </c>
    </row>
    <row r="348" spans="1:13" x14ac:dyDescent="0.3">
      <c r="A348" s="44">
        <v>2216497</v>
      </c>
      <c r="B348" s="22" t="s">
        <v>2219</v>
      </c>
      <c r="C348" s="24" t="s">
        <v>46</v>
      </c>
      <c r="D348" s="24" t="s">
        <v>4</v>
      </c>
      <c r="E348" s="22">
        <v>1000</v>
      </c>
      <c r="F348" s="23" t="s">
        <v>2</v>
      </c>
      <c r="G348" s="22">
        <v>1</v>
      </c>
      <c r="H348" s="24">
        <v>2000</v>
      </c>
      <c r="I348" s="22">
        <v>0.5</v>
      </c>
      <c r="J348" s="44">
        <v>780643</v>
      </c>
      <c r="K348" s="22" t="s">
        <v>866</v>
      </c>
      <c r="L348" s="22">
        <v>1000</v>
      </c>
      <c r="M348" s="22" t="s">
        <v>2</v>
      </c>
    </row>
    <row r="349" spans="1:13" x14ac:dyDescent="0.3">
      <c r="A349" s="44">
        <v>2216505</v>
      </c>
      <c r="B349" s="22" t="s">
        <v>2220</v>
      </c>
      <c r="C349" s="24" t="s">
        <v>46</v>
      </c>
      <c r="D349" s="24" t="s">
        <v>4</v>
      </c>
      <c r="E349" s="22">
        <v>1000</v>
      </c>
      <c r="F349" s="23" t="s">
        <v>2</v>
      </c>
      <c r="G349" s="22">
        <v>1</v>
      </c>
      <c r="H349" s="24">
        <v>2000</v>
      </c>
      <c r="I349" s="22">
        <v>0.5</v>
      </c>
      <c r="J349" s="44">
        <v>780635</v>
      </c>
      <c r="K349" s="22" t="s">
        <v>865</v>
      </c>
      <c r="L349" s="22">
        <v>1000</v>
      </c>
      <c r="M349" s="22" t="s">
        <v>2</v>
      </c>
    </row>
    <row r="350" spans="1:13" x14ac:dyDescent="0.3">
      <c r="A350" s="44">
        <v>2247252</v>
      </c>
      <c r="B350" s="22" t="s">
        <v>2231</v>
      </c>
      <c r="C350" s="24" t="s">
        <v>46</v>
      </c>
      <c r="D350" s="24" t="s">
        <v>4</v>
      </c>
      <c r="E350" s="22">
        <v>500</v>
      </c>
      <c r="F350" s="23" t="s">
        <v>2</v>
      </c>
      <c r="G350" s="22">
        <v>1</v>
      </c>
      <c r="H350" s="24">
        <v>2000</v>
      </c>
      <c r="I350" s="22">
        <v>0.25</v>
      </c>
      <c r="J350" s="44">
        <v>780619</v>
      </c>
      <c r="K350" s="22" t="s">
        <v>863</v>
      </c>
      <c r="L350" s="22">
        <v>500</v>
      </c>
      <c r="M350" s="22" t="s">
        <v>2</v>
      </c>
    </row>
    <row r="351" spans="1:13" x14ac:dyDescent="0.3">
      <c r="A351" s="44">
        <v>2247229</v>
      </c>
      <c r="B351" s="22" t="s">
        <v>2228</v>
      </c>
      <c r="C351" s="24" t="s">
        <v>46</v>
      </c>
      <c r="D351" s="24" t="s">
        <v>4</v>
      </c>
      <c r="E351" s="22">
        <v>500</v>
      </c>
      <c r="F351" s="23" t="s">
        <v>2</v>
      </c>
      <c r="G351" s="22">
        <v>1</v>
      </c>
      <c r="H351" s="24">
        <v>2000</v>
      </c>
      <c r="I351" s="22">
        <v>0.25</v>
      </c>
      <c r="J351" s="44">
        <v>780627</v>
      </c>
      <c r="K351" s="22" t="s">
        <v>864</v>
      </c>
      <c r="L351" s="22">
        <v>500</v>
      </c>
      <c r="M351" s="22" t="s">
        <v>2</v>
      </c>
    </row>
    <row r="352" spans="1:13" x14ac:dyDescent="0.3">
      <c r="A352" s="44">
        <v>2216513</v>
      </c>
      <c r="B352" s="22" t="s">
        <v>2221</v>
      </c>
      <c r="C352" s="24" t="s">
        <v>46</v>
      </c>
      <c r="D352" s="24" t="s">
        <v>4</v>
      </c>
      <c r="E352" s="22">
        <v>10000</v>
      </c>
      <c r="F352" s="23" t="s">
        <v>2</v>
      </c>
      <c r="G352" s="22">
        <v>5</v>
      </c>
      <c r="H352" s="24">
        <v>2000</v>
      </c>
      <c r="I352" s="22">
        <v>5</v>
      </c>
      <c r="J352" s="44">
        <v>780650</v>
      </c>
      <c r="K352" s="22" t="s">
        <v>867</v>
      </c>
      <c r="L352" s="22">
        <v>2000</v>
      </c>
      <c r="M352" s="22" t="s">
        <v>2</v>
      </c>
    </row>
    <row r="353" spans="1:13" x14ac:dyDescent="0.3">
      <c r="A353" s="44">
        <v>2247161</v>
      </c>
      <c r="B353" s="22" t="s">
        <v>2222</v>
      </c>
      <c r="C353" s="24" t="s">
        <v>46</v>
      </c>
      <c r="D353" s="24" t="s">
        <v>4</v>
      </c>
      <c r="E353" s="22">
        <v>5000</v>
      </c>
      <c r="F353" s="23" t="s">
        <v>2</v>
      </c>
      <c r="G353" s="22">
        <v>5</v>
      </c>
      <c r="H353" s="24">
        <v>2000</v>
      </c>
      <c r="I353" s="22">
        <v>2.5</v>
      </c>
      <c r="J353" s="44">
        <v>780643</v>
      </c>
      <c r="K353" s="22" t="s">
        <v>866</v>
      </c>
      <c r="L353" s="22">
        <v>1000</v>
      </c>
      <c r="M353" s="22" t="s">
        <v>2</v>
      </c>
    </row>
    <row r="354" spans="1:13" x14ac:dyDescent="0.3">
      <c r="A354" s="44">
        <v>2247203</v>
      </c>
      <c r="B354" s="22" t="s">
        <v>2226</v>
      </c>
      <c r="C354" s="24" t="s">
        <v>46</v>
      </c>
      <c r="D354" s="24" t="s">
        <v>4</v>
      </c>
      <c r="E354" s="22">
        <v>5000</v>
      </c>
      <c r="F354" s="23" t="s">
        <v>2</v>
      </c>
      <c r="G354" s="22">
        <v>5</v>
      </c>
      <c r="H354" s="24">
        <v>2000</v>
      </c>
      <c r="I354" s="22">
        <v>2.5</v>
      </c>
      <c r="J354" s="44">
        <v>780635</v>
      </c>
      <c r="K354" s="22" t="s">
        <v>865</v>
      </c>
      <c r="L354" s="22">
        <v>1000</v>
      </c>
      <c r="M354" s="22" t="s">
        <v>2</v>
      </c>
    </row>
    <row r="355" spans="1:13" x14ac:dyDescent="0.3">
      <c r="A355" s="44">
        <v>2247260</v>
      </c>
      <c r="B355" s="22" t="s">
        <v>2232</v>
      </c>
      <c r="C355" s="24" t="s">
        <v>46</v>
      </c>
      <c r="D355" s="24" t="s">
        <v>4</v>
      </c>
      <c r="E355" s="22">
        <v>2500</v>
      </c>
      <c r="F355" s="23" t="s">
        <v>2</v>
      </c>
      <c r="G355" s="22">
        <v>5</v>
      </c>
      <c r="H355" s="24">
        <v>2000</v>
      </c>
      <c r="I355" s="22">
        <v>1.25</v>
      </c>
      <c r="J355" s="44">
        <v>780619</v>
      </c>
      <c r="K355" s="22" t="s">
        <v>863</v>
      </c>
      <c r="L355" s="22">
        <v>500</v>
      </c>
      <c r="M355" s="22" t="s">
        <v>2</v>
      </c>
    </row>
    <row r="356" spans="1:13" x14ac:dyDescent="0.3">
      <c r="A356" s="44">
        <v>2247237</v>
      </c>
      <c r="B356" s="22" t="s">
        <v>2229</v>
      </c>
      <c r="C356" s="24" t="s">
        <v>46</v>
      </c>
      <c r="D356" s="24" t="s">
        <v>4</v>
      </c>
      <c r="E356" s="22">
        <v>2500</v>
      </c>
      <c r="F356" s="23" t="s">
        <v>2</v>
      </c>
      <c r="G356" s="22">
        <v>5</v>
      </c>
      <c r="H356" s="24">
        <v>2000</v>
      </c>
      <c r="I356" s="22">
        <v>1.25</v>
      </c>
      <c r="J356" s="44">
        <v>780627</v>
      </c>
      <c r="K356" s="22" t="s">
        <v>864</v>
      </c>
      <c r="L356" s="22">
        <v>500</v>
      </c>
      <c r="M356" s="22" t="s">
        <v>2</v>
      </c>
    </row>
    <row r="357" spans="1:13" x14ac:dyDescent="0.3">
      <c r="A357" s="44">
        <v>2247187</v>
      </c>
      <c r="B357" s="22" t="s">
        <v>2224</v>
      </c>
      <c r="C357" s="24" t="s">
        <v>46</v>
      </c>
      <c r="D357" s="24" t="s">
        <v>4</v>
      </c>
      <c r="E357" s="22">
        <v>20000</v>
      </c>
      <c r="F357" s="23" t="s">
        <v>2</v>
      </c>
      <c r="G357" s="22">
        <v>10</v>
      </c>
      <c r="H357" s="24">
        <v>2000</v>
      </c>
      <c r="I357" s="22">
        <v>10</v>
      </c>
      <c r="J357" s="44">
        <v>780650</v>
      </c>
      <c r="K357" s="22" t="s">
        <v>867</v>
      </c>
      <c r="L357" s="22">
        <v>2000</v>
      </c>
      <c r="M357" s="22" t="s">
        <v>2</v>
      </c>
    </row>
    <row r="358" spans="1:13" x14ac:dyDescent="0.3">
      <c r="A358" s="44">
        <v>2247195</v>
      </c>
      <c r="B358" s="22" t="s">
        <v>2225</v>
      </c>
      <c r="C358" s="24" t="s">
        <v>46</v>
      </c>
      <c r="D358" s="24" t="s">
        <v>4</v>
      </c>
      <c r="E358" s="22">
        <v>10000</v>
      </c>
      <c r="F358" s="23" t="s">
        <v>2</v>
      </c>
      <c r="G358" s="22">
        <v>10</v>
      </c>
      <c r="H358" s="24">
        <v>2000</v>
      </c>
      <c r="I358" s="22">
        <v>5</v>
      </c>
      <c r="J358" s="44">
        <v>780643</v>
      </c>
      <c r="K358" s="22" t="s">
        <v>866</v>
      </c>
      <c r="L358" s="22">
        <v>1000</v>
      </c>
      <c r="M358" s="22" t="s">
        <v>2</v>
      </c>
    </row>
    <row r="359" spans="1:13" x14ac:dyDescent="0.3">
      <c r="A359" s="44">
        <v>2247211</v>
      </c>
      <c r="B359" s="22" t="s">
        <v>2227</v>
      </c>
      <c r="C359" s="24" t="s">
        <v>46</v>
      </c>
      <c r="D359" s="24" t="s">
        <v>4</v>
      </c>
      <c r="E359" s="22">
        <v>10000</v>
      </c>
      <c r="F359" s="23" t="s">
        <v>2</v>
      </c>
      <c r="G359" s="22">
        <v>10</v>
      </c>
      <c r="H359" s="24">
        <v>2000</v>
      </c>
      <c r="I359" s="22">
        <v>5</v>
      </c>
      <c r="J359" s="44">
        <v>780635</v>
      </c>
      <c r="K359" s="22" t="s">
        <v>865</v>
      </c>
      <c r="L359" s="22">
        <v>1000</v>
      </c>
      <c r="M359" s="22" t="s">
        <v>2</v>
      </c>
    </row>
    <row r="360" spans="1:13" x14ac:dyDescent="0.3">
      <c r="A360" s="44">
        <v>2247278</v>
      </c>
      <c r="B360" s="22" t="s">
        <v>2233</v>
      </c>
      <c r="C360" s="24" t="s">
        <v>46</v>
      </c>
      <c r="D360" s="24" t="s">
        <v>4</v>
      </c>
      <c r="E360" s="22">
        <v>5000</v>
      </c>
      <c r="F360" s="23" t="s">
        <v>2</v>
      </c>
      <c r="G360" s="22">
        <v>10</v>
      </c>
      <c r="H360" s="24">
        <v>2000</v>
      </c>
      <c r="I360" s="22">
        <v>2.5</v>
      </c>
      <c r="J360" s="44">
        <v>780619</v>
      </c>
      <c r="K360" s="22" t="s">
        <v>863</v>
      </c>
      <c r="L360" s="22">
        <v>500</v>
      </c>
      <c r="M360" s="22" t="s">
        <v>2</v>
      </c>
    </row>
    <row r="361" spans="1:13" x14ac:dyDescent="0.3">
      <c r="A361" s="44">
        <v>2247245</v>
      </c>
      <c r="B361" s="22" t="s">
        <v>2230</v>
      </c>
      <c r="C361" s="24" t="s">
        <v>46</v>
      </c>
      <c r="D361" s="24" t="s">
        <v>4</v>
      </c>
      <c r="E361" s="22">
        <v>5000</v>
      </c>
      <c r="F361" s="23" t="s">
        <v>2</v>
      </c>
      <c r="G361" s="22">
        <v>10</v>
      </c>
      <c r="H361" s="24">
        <v>2000</v>
      </c>
      <c r="I361" s="22">
        <v>2.5</v>
      </c>
      <c r="J361" s="44">
        <v>780627</v>
      </c>
      <c r="K361" s="22" t="s">
        <v>864</v>
      </c>
      <c r="L361" s="22">
        <v>500</v>
      </c>
      <c r="M361" s="22" t="s">
        <v>2</v>
      </c>
    </row>
    <row r="362" spans="1:13" x14ac:dyDescent="0.3">
      <c r="A362" s="44">
        <v>2133478</v>
      </c>
      <c r="B362" s="22" t="s">
        <v>2218</v>
      </c>
      <c r="C362" s="24" t="s">
        <v>46</v>
      </c>
      <c r="D362" s="24" t="s">
        <v>4</v>
      </c>
      <c r="E362" s="22">
        <v>1000</v>
      </c>
      <c r="F362" s="23" t="s">
        <v>2</v>
      </c>
      <c r="G362" s="22">
        <v>1</v>
      </c>
      <c r="H362" s="24">
        <v>2000</v>
      </c>
      <c r="I362" s="22">
        <v>0.5</v>
      </c>
      <c r="J362" s="44">
        <v>778563</v>
      </c>
      <c r="K362" s="22" t="s">
        <v>861</v>
      </c>
      <c r="L362" s="22">
        <v>1000</v>
      </c>
      <c r="M362" s="22" t="s">
        <v>2</v>
      </c>
    </row>
    <row r="363" spans="1:13" x14ac:dyDescent="0.3">
      <c r="A363" s="44">
        <v>2133460</v>
      </c>
      <c r="B363" s="22" t="s">
        <v>2217</v>
      </c>
      <c r="C363" s="24" t="s">
        <v>46</v>
      </c>
      <c r="D363" s="24" t="s">
        <v>4</v>
      </c>
      <c r="E363" s="22">
        <v>2000</v>
      </c>
      <c r="F363" s="23" t="s">
        <v>2</v>
      </c>
      <c r="G363" s="22">
        <v>1</v>
      </c>
      <c r="H363" s="24">
        <v>2000</v>
      </c>
      <c r="I363" s="22">
        <v>1</v>
      </c>
      <c r="J363" s="44">
        <v>778571</v>
      </c>
      <c r="K363" s="22" t="s">
        <v>862</v>
      </c>
      <c r="L363" s="22">
        <v>2000</v>
      </c>
      <c r="M363" s="22" t="s">
        <v>2</v>
      </c>
    </row>
    <row r="364" spans="1:13" x14ac:dyDescent="0.3">
      <c r="A364" s="44">
        <v>1597103</v>
      </c>
      <c r="B364" s="22" t="s">
        <v>2145</v>
      </c>
      <c r="C364" s="24" t="s">
        <v>42</v>
      </c>
      <c r="D364" s="24" t="s">
        <v>4</v>
      </c>
      <c r="E364" s="22">
        <v>7500</v>
      </c>
      <c r="F364" s="23" t="s">
        <v>2</v>
      </c>
      <c r="G364" s="22">
        <v>10</v>
      </c>
      <c r="H364" s="24">
        <v>3000</v>
      </c>
      <c r="I364" s="22">
        <v>2.5</v>
      </c>
      <c r="J364" s="44">
        <v>766451</v>
      </c>
      <c r="K364" s="22" t="s">
        <v>790</v>
      </c>
      <c r="L364" s="22">
        <v>750</v>
      </c>
      <c r="M364" s="22" t="s">
        <v>2</v>
      </c>
    </row>
    <row r="365" spans="1:13" x14ac:dyDescent="0.3">
      <c r="A365" s="44">
        <v>1597111</v>
      </c>
      <c r="B365" s="22" t="s">
        <v>2146</v>
      </c>
      <c r="C365" s="24" t="s">
        <v>42</v>
      </c>
      <c r="D365" s="24" t="s">
        <v>4</v>
      </c>
      <c r="E365" s="22">
        <v>15000</v>
      </c>
      <c r="F365" s="23" t="s">
        <v>2</v>
      </c>
      <c r="G365" s="22">
        <v>10</v>
      </c>
      <c r="H365" s="24">
        <v>3000</v>
      </c>
      <c r="I365" s="22">
        <v>5</v>
      </c>
      <c r="J365" s="44">
        <v>766469</v>
      </c>
      <c r="K365" s="22" t="s">
        <v>791</v>
      </c>
      <c r="L365" s="22">
        <v>1500</v>
      </c>
      <c r="M365" s="22" t="s">
        <v>2</v>
      </c>
    </row>
    <row r="366" spans="1:13" x14ac:dyDescent="0.3">
      <c r="A366" s="44">
        <v>1574300</v>
      </c>
      <c r="B366" s="22" t="s">
        <v>791</v>
      </c>
      <c r="C366" s="24" t="s">
        <v>42</v>
      </c>
      <c r="D366" s="24" t="s">
        <v>4</v>
      </c>
      <c r="E366" s="22">
        <v>1500</v>
      </c>
      <c r="F366" s="23" t="s">
        <v>2</v>
      </c>
      <c r="G366" s="22">
        <v>1</v>
      </c>
      <c r="H366" s="24">
        <v>3000</v>
      </c>
      <c r="I366" s="22">
        <v>0.5</v>
      </c>
      <c r="J366" s="44">
        <v>766469</v>
      </c>
      <c r="K366" s="22" t="s">
        <v>791</v>
      </c>
      <c r="L366" s="22">
        <v>1500</v>
      </c>
      <c r="M366" s="22" t="s">
        <v>2</v>
      </c>
    </row>
    <row r="367" spans="1:13" x14ac:dyDescent="0.3">
      <c r="A367" s="44">
        <v>1574292</v>
      </c>
      <c r="B367" s="22" t="s">
        <v>2144</v>
      </c>
      <c r="C367" s="24" t="s">
        <v>42</v>
      </c>
      <c r="D367" s="24" t="s">
        <v>4</v>
      </c>
      <c r="E367" s="22">
        <v>750</v>
      </c>
      <c r="F367" s="23" t="s">
        <v>2</v>
      </c>
      <c r="G367" s="22">
        <v>1</v>
      </c>
      <c r="H367" s="24">
        <v>3000</v>
      </c>
      <c r="I367" s="22">
        <v>0.25</v>
      </c>
      <c r="J367" s="44">
        <v>766451</v>
      </c>
      <c r="K367" s="22" t="s">
        <v>790</v>
      </c>
      <c r="L367" s="22">
        <v>750</v>
      </c>
      <c r="M367" s="22" t="s">
        <v>2</v>
      </c>
    </row>
    <row r="368" spans="1:13" x14ac:dyDescent="0.3">
      <c r="A368" s="44">
        <v>2651818</v>
      </c>
      <c r="B368" s="22" t="s">
        <v>2162</v>
      </c>
      <c r="C368" s="24" t="s">
        <v>42</v>
      </c>
      <c r="D368" s="24" t="s">
        <v>4</v>
      </c>
      <c r="E368" s="22">
        <v>7500</v>
      </c>
      <c r="F368" s="23" t="s">
        <v>2</v>
      </c>
      <c r="G368" s="22">
        <v>10</v>
      </c>
      <c r="H368" s="24">
        <v>3000</v>
      </c>
      <c r="I368" s="22">
        <v>2.5</v>
      </c>
      <c r="J368" s="44">
        <v>797266</v>
      </c>
      <c r="K368" s="22" t="s">
        <v>797</v>
      </c>
      <c r="L368" s="22">
        <v>750</v>
      </c>
      <c r="M368" s="22" t="s">
        <v>2</v>
      </c>
    </row>
    <row r="369" spans="1:13" x14ac:dyDescent="0.3">
      <c r="A369" s="44">
        <v>2651784</v>
      </c>
      <c r="B369" s="22" t="s">
        <v>2160</v>
      </c>
      <c r="C369" s="24" t="s">
        <v>42</v>
      </c>
      <c r="D369" s="24" t="s">
        <v>4</v>
      </c>
      <c r="E369" s="22">
        <v>7500</v>
      </c>
      <c r="F369" s="23" t="s">
        <v>2</v>
      </c>
      <c r="G369" s="22">
        <v>10</v>
      </c>
      <c r="H369" s="24">
        <v>3000</v>
      </c>
      <c r="I369" s="22">
        <v>2.5</v>
      </c>
      <c r="J369" s="44">
        <v>797258</v>
      </c>
      <c r="K369" s="22" t="s">
        <v>796</v>
      </c>
      <c r="L369" s="22">
        <v>750</v>
      </c>
      <c r="M369" s="22" t="s">
        <v>2</v>
      </c>
    </row>
    <row r="370" spans="1:13" x14ac:dyDescent="0.3">
      <c r="A370" s="44">
        <v>2651792</v>
      </c>
      <c r="B370" s="22" t="s">
        <v>2161</v>
      </c>
      <c r="C370" s="24" t="s">
        <v>42</v>
      </c>
      <c r="D370" s="24" t="s">
        <v>4</v>
      </c>
      <c r="E370" s="22">
        <v>15000</v>
      </c>
      <c r="F370" s="23" t="s">
        <v>2</v>
      </c>
      <c r="G370" s="22">
        <v>10</v>
      </c>
      <c r="H370" s="24">
        <v>3000</v>
      </c>
      <c r="I370" s="22">
        <v>5</v>
      </c>
      <c r="J370" s="44">
        <v>797274</v>
      </c>
      <c r="K370" s="22" t="s">
        <v>798</v>
      </c>
      <c r="L370" s="22">
        <v>1500</v>
      </c>
      <c r="M370" s="22" t="s">
        <v>2</v>
      </c>
    </row>
    <row r="371" spans="1:13" x14ac:dyDescent="0.3">
      <c r="A371" s="44">
        <v>2651768</v>
      </c>
      <c r="B371" s="22" t="s">
        <v>2159</v>
      </c>
      <c r="C371" s="24" t="s">
        <v>42</v>
      </c>
      <c r="D371" s="24" t="s">
        <v>4</v>
      </c>
      <c r="E371" s="22">
        <v>15000</v>
      </c>
      <c r="F371" s="23" t="s">
        <v>2</v>
      </c>
      <c r="G371" s="22">
        <v>10</v>
      </c>
      <c r="H371" s="24">
        <v>3000</v>
      </c>
      <c r="I371" s="22">
        <v>5</v>
      </c>
      <c r="J371" s="44">
        <v>797282</v>
      </c>
      <c r="K371" s="22" t="s">
        <v>799</v>
      </c>
      <c r="L371" s="22">
        <v>1500</v>
      </c>
      <c r="M371" s="22" t="s">
        <v>2</v>
      </c>
    </row>
    <row r="372" spans="1:13" x14ac:dyDescent="0.3">
      <c r="A372" s="44">
        <v>1550862</v>
      </c>
      <c r="B372" s="22" t="s">
        <v>787</v>
      </c>
      <c r="C372" s="24" t="s">
        <v>42</v>
      </c>
      <c r="D372" s="24" t="s">
        <v>4</v>
      </c>
      <c r="E372" s="22">
        <v>250</v>
      </c>
      <c r="F372" s="23" t="s">
        <v>2</v>
      </c>
      <c r="G372" s="22">
        <v>1</v>
      </c>
      <c r="H372" s="24">
        <v>3000</v>
      </c>
      <c r="I372" s="22">
        <v>8.3333333333333329E-2</v>
      </c>
      <c r="J372" s="44">
        <v>763821</v>
      </c>
      <c r="K372" s="22" t="s">
        <v>787</v>
      </c>
      <c r="L372" s="22">
        <v>250</v>
      </c>
      <c r="M372" s="22" t="s">
        <v>2</v>
      </c>
    </row>
    <row r="373" spans="1:13" x14ac:dyDescent="0.3">
      <c r="A373" s="44">
        <v>1550888</v>
      </c>
      <c r="B373" s="22" t="s">
        <v>788</v>
      </c>
      <c r="C373" s="24" t="s">
        <v>42</v>
      </c>
      <c r="D373" s="24" t="s">
        <v>4</v>
      </c>
      <c r="E373" s="22">
        <v>750</v>
      </c>
      <c r="F373" s="23" t="s">
        <v>2</v>
      </c>
      <c r="G373" s="22">
        <v>1</v>
      </c>
      <c r="H373" s="24">
        <v>3000</v>
      </c>
      <c r="I373" s="22">
        <v>0.25</v>
      </c>
      <c r="J373" s="44">
        <v>763839</v>
      </c>
      <c r="K373" s="22" t="s">
        <v>788</v>
      </c>
      <c r="L373" s="22">
        <v>750</v>
      </c>
      <c r="M373" s="22" t="s">
        <v>2</v>
      </c>
    </row>
    <row r="374" spans="1:13" x14ac:dyDescent="0.3">
      <c r="A374" s="44">
        <v>1550896</v>
      </c>
      <c r="B374" s="22" t="s">
        <v>789</v>
      </c>
      <c r="C374" s="24" t="s">
        <v>42</v>
      </c>
      <c r="D374" s="24" t="s">
        <v>4</v>
      </c>
      <c r="E374" s="22">
        <v>1500</v>
      </c>
      <c r="F374" s="23" t="s">
        <v>2</v>
      </c>
      <c r="G374" s="22">
        <v>1</v>
      </c>
      <c r="H374" s="24">
        <v>3000</v>
      </c>
      <c r="I374" s="22">
        <v>0.5</v>
      </c>
      <c r="J374" s="44">
        <v>763847</v>
      </c>
      <c r="K374" s="22" t="s">
        <v>789</v>
      </c>
      <c r="L374" s="22">
        <v>1500</v>
      </c>
      <c r="M374" s="22" t="s">
        <v>2</v>
      </c>
    </row>
    <row r="375" spans="1:13" x14ac:dyDescent="0.3">
      <c r="A375" s="44">
        <v>1556984</v>
      </c>
      <c r="B375" s="22" t="s">
        <v>2141</v>
      </c>
      <c r="C375" s="24" t="s">
        <v>42</v>
      </c>
      <c r="D375" s="24" t="s">
        <v>4</v>
      </c>
      <c r="E375" s="22">
        <v>7500</v>
      </c>
      <c r="F375" s="23" t="s">
        <v>2</v>
      </c>
      <c r="G375" s="22">
        <v>5</v>
      </c>
      <c r="H375" s="24">
        <v>3000</v>
      </c>
      <c r="I375" s="22">
        <v>2.5</v>
      </c>
      <c r="J375" s="44">
        <v>763847</v>
      </c>
      <c r="K375" s="22" t="s">
        <v>2142</v>
      </c>
      <c r="L375" s="22">
        <v>1500</v>
      </c>
      <c r="M375" s="22" t="s">
        <v>2</v>
      </c>
    </row>
    <row r="376" spans="1:13" x14ac:dyDescent="0.3">
      <c r="A376" s="44">
        <v>1550870</v>
      </c>
      <c r="B376" s="22" t="s">
        <v>2139</v>
      </c>
      <c r="C376" s="24" t="s">
        <v>42</v>
      </c>
      <c r="D376" s="24" t="s">
        <v>4</v>
      </c>
      <c r="E376" s="22">
        <v>1250</v>
      </c>
      <c r="F376" s="23" t="s">
        <v>2</v>
      </c>
      <c r="G376" s="22">
        <v>5</v>
      </c>
      <c r="H376" s="24">
        <v>3000</v>
      </c>
      <c r="I376" s="22">
        <v>0.41666666666666669</v>
      </c>
      <c r="J376" s="44">
        <v>763821</v>
      </c>
      <c r="K376" s="22" t="s">
        <v>787</v>
      </c>
      <c r="L376" s="22">
        <v>250</v>
      </c>
      <c r="M376" s="22" t="s">
        <v>2</v>
      </c>
    </row>
    <row r="377" spans="1:13" x14ac:dyDescent="0.3">
      <c r="A377" s="44">
        <v>1556976</v>
      </c>
      <c r="B377" s="22" t="s">
        <v>2140</v>
      </c>
      <c r="C377" s="24" t="s">
        <v>42</v>
      </c>
      <c r="D377" s="24" t="s">
        <v>4</v>
      </c>
      <c r="E377" s="22">
        <v>3750</v>
      </c>
      <c r="F377" s="23" t="s">
        <v>2</v>
      </c>
      <c r="G377" s="22">
        <v>5</v>
      </c>
      <c r="H377" s="24">
        <v>3000</v>
      </c>
      <c r="I377" s="22">
        <v>1.25</v>
      </c>
      <c r="J377" s="44">
        <v>763839</v>
      </c>
      <c r="K377" s="22" t="s">
        <v>788</v>
      </c>
      <c r="L377" s="22">
        <v>750</v>
      </c>
      <c r="M377" s="22" t="s">
        <v>2</v>
      </c>
    </row>
    <row r="378" spans="1:13" x14ac:dyDescent="0.3">
      <c r="A378" s="44">
        <v>3008406</v>
      </c>
      <c r="B378" s="22" t="s">
        <v>2167</v>
      </c>
      <c r="C378" s="24" t="s">
        <v>42</v>
      </c>
      <c r="D378" s="24" t="s">
        <v>1</v>
      </c>
      <c r="E378" s="22">
        <v>10000</v>
      </c>
      <c r="F378" s="23" t="s">
        <v>2</v>
      </c>
      <c r="G378" s="22">
        <v>20</v>
      </c>
      <c r="H378" s="24">
        <v>500</v>
      </c>
      <c r="I378" s="22">
        <v>20</v>
      </c>
      <c r="J378" s="44">
        <v>7702020</v>
      </c>
      <c r="K378" s="22" t="s">
        <v>2168</v>
      </c>
      <c r="L378" s="22">
        <v>500</v>
      </c>
      <c r="M378" s="22" t="s">
        <v>2</v>
      </c>
    </row>
    <row r="379" spans="1:13" x14ac:dyDescent="0.3">
      <c r="A379" s="44">
        <v>2232049</v>
      </c>
      <c r="B379" s="22" t="s">
        <v>2157</v>
      </c>
      <c r="C379" s="24" t="s">
        <v>42</v>
      </c>
      <c r="D379" s="24" t="s">
        <v>4</v>
      </c>
      <c r="E379" s="22">
        <v>750</v>
      </c>
      <c r="F379" s="23" t="s">
        <v>2</v>
      </c>
      <c r="G379" s="22">
        <v>1</v>
      </c>
      <c r="H379" s="24">
        <v>3000</v>
      </c>
      <c r="I379" s="22">
        <v>0.25</v>
      </c>
      <c r="J379" s="44">
        <v>782565</v>
      </c>
      <c r="K379" s="22" t="s">
        <v>2157</v>
      </c>
      <c r="L379" s="22">
        <v>750</v>
      </c>
      <c r="M379" s="22" t="s">
        <v>2</v>
      </c>
    </row>
    <row r="380" spans="1:13" x14ac:dyDescent="0.3">
      <c r="A380" s="44">
        <v>2232056</v>
      </c>
      <c r="B380" s="22" t="s">
        <v>795</v>
      </c>
      <c r="C380" s="24" t="s">
        <v>42</v>
      </c>
      <c r="D380" s="24" t="s">
        <v>4</v>
      </c>
      <c r="E380" s="22">
        <v>1500</v>
      </c>
      <c r="F380" s="23" t="s">
        <v>2</v>
      </c>
      <c r="G380" s="22">
        <v>1</v>
      </c>
      <c r="H380" s="24">
        <v>3000</v>
      </c>
      <c r="I380" s="22">
        <v>0.5</v>
      </c>
      <c r="J380" s="44">
        <v>782573</v>
      </c>
      <c r="K380" s="22" t="s">
        <v>795</v>
      </c>
      <c r="L380" s="22">
        <v>1500</v>
      </c>
      <c r="M380" s="22" t="s">
        <v>2</v>
      </c>
    </row>
    <row r="381" spans="1:13" x14ac:dyDescent="0.3">
      <c r="A381" s="44">
        <v>2709855</v>
      </c>
      <c r="B381" s="22" t="s">
        <v>795</v>
      </c>
      <c r="C381" s="24" t="s">
        <v>42</v>
      </c>
      <c r="D381" s="24" t="s">
        <v>4</v>
      </c>
      <c r="E381" s="22">
        <v>1500</v>
      </c>
      <c r="F381" s="23" t="s">
        <v>2</v>
      </c>
      <c r="G381" s="22">
        <v>1</v>
      </c>
      <c r="H381" s="24">
        <v>3000</v>
      </c>
      <c r="I381" s="22">
        <v>0.5</v>
      </c>
      <c r="J381" s="44">
        <v>782573</v>
      </c>
      <c r="K381" s="22" t="s">
        <v>795</v>
      </c>
      <c r="L381" s="22">
        <v>1500</v>
      </c>
      <c r="M381" s="22" t="s">
        <v>2</v>
      </c>
    </row>
    <row r="382" spans="1:13" x14ac:dyDescent="0.3">
      <c r="A382" s="44">
        <v>2709863</v>
      </c>
      <c r="B382" s="22" t="s">
        <v>794</v>
      </c>
      <c r="C382" s="24" t="s">
        <v>42</v>
      </c>
      <c r="D382" s="24" t="s">
        <v>4</v>
      </c>
      <c r="E382" s="22">
        <v>750</v>
      </c>
      <c r="F382" s="23" t="s">
        <v>2</v>
      </c>
      <c r="G382" s="22">
        <v>1</v>
      </c>
      <c r="H382" s="24">
        <v>3000</v>
      </c>
      <c r="I382" s="22">
        <v>0.25</v>
      </c>
      <c r="J382" s="44">
        <v>782565</v>
      </c>
      <c r="K382" s="22" t="s">
        <v>794</v>
      </c>
      <c r="L382" s="22">
        <v>750</v>
      </c>
      <c r="M382" s="22" t="s">
        <v>2</v>
      </c>
    </row>
    <row r="383" spans="1:13" x14ac:dyDescent="0.3">
      <c r="A383" s="44">
        <v>2217966</v>
      </c>
      <c r="B383" s="22" t="s">
        <v>2156</v>
      </c>
      <c r="C383" s="24" t="s">
        <v>42</v>
      </c>
      <c r="D383" s="24" t="s">
        <v>1</v>
      </c>
      <c r="E383" s="22">
        <v>12000</v>
      </c>
      <c r="F383" s="23" t="s">
        <v>2</v>
      </c>
      <c r="G383" s="22">
        <v>24</v>
      </c>
      <c r="H383" s="24">
        <v>500</v>
      </c>
      <c r="I383" s="22">
        <v>24</v>
      </c>
      <c r="K383" s="22" t="s">
        <v>1537</v>
      </c>
      <c r="L383" s="22">
        <v>500</v>
      </c>
      <c r="M383" s="22" t="s">
        <v>2</v>
      </c>
    </row>
    <row r="384" spans="1:13" x14ac:dyDescent="0.3">
      <c r="A384" s="44">
        <v>2813459</v>
      </c>
      <c r="B384" s="22" t="s">
        <v>2165</v>
      </c>
      <c r="C384" s="24" t="s">
        <v>42</v>
      </c>
      <c r="D384" s="24" t="s">
        <v>1</v>
      </c>
      <c r="E384" s="22">
        <v>2500</v>
      </c>
      <c r="F384" s="23" t="s">
        <v>2</v>
      </c>
      <c r="G384" s="22">
        <v>10</v>
      </c>
      <c r="H384" s="24">
        <v>500</v>
      </c>
      <c r="I384" s="22">
        <v>5</v>
      </c>
      <c r="J384" s="44">
        <v>756288</v>
      </c>
      <c r="K384" s="22" t="s">
        <v>2166</v>
      </c>
      <c r="L384" s="22">
        <v>250</v>
      </c>
      <c r="M384" s="22" t="s">
        <v>2</v>
      </c>
    </row>
    <row r="385" spans="1:13" x14ac:dyDescent="0.3">
      <c r="A385" s="43">
        <v>3604816</v>
      </c>
      <c r="B385" s="24" t="s">
        <v>2169</v>
      </c>
      <c r="C385" s="24" t="s">
        <v>42</v>
      </c>
      <c r="D385" s="24" t="s">
        <v>1</v>
      </c>
      <c r="E385" s="24">
        <v>10000</v>
      </c>
      <c r="F385" s="24" t="s">
        <v>2</v>
      </c>
      <c r="G385" s="24">
        <v>20</v>
      </c>
      <c r="H385" s="24">
        <v>500</v>
      </c>
      <c r="I385" s="22">
        <v>20</v>
      </c>
      <c r="J385" s="43"/>
      <c r="K385" s="24"/>
      <c r="L385" s="24">
        <v>500</v>
      </c>
      <c r="M385" s="24" t="s">
        <v>2</v>
      </c>
    </row>
    <row r="386" spans="1:13" x14ac:dyDescent="0.3">
      <c r="A386" s="44">
        <v>2813442</v>
      </c>
      <c r="B386" s="22" t="s">
        <v>2163</v>
      </c>
      <c r="C386" s="24" t="s">
        <v>42</v>
      </c>
      <c r="D386" s="24" t="s">
        <v>1</v>
      </c>
      <c r="E386" s="22">
        <v>5000</v>
      </c>
      <c r="F386" s="23" t="s">
        <v>2</v>
      </c>
      <c r="G386" s="22">
        <v>10</v>
      </c>
      <c r="H386" s="24">
        <v>500</v>
      </c>
      <c r="I386" s="22">
        <v>10</v>
      </c>
      <c r="J386" s="44">
        <v>756270</v>
      </c>
      <c r="K386" s="22" t="s">
        <v>2164</v>
      </c>
      <c r="L386" s="22">
        <v>500</v>
      </c>
      <c r="M386" s="22" t="s">
        <v>2</v>
      </c>
    </row>
    <row r="387" spans="1:13" x14ac:dyDescent="0.3">
      <c r="A387" s="44">
        <v>2815306</v>
      </c>
      <c r="B387" s="22" t="s">
        <v>2163</v>
      </c>
      <c r="C387" s="24" t="s">
        <v>42</v>
      </c>
      <c r="D387" s="24" t="s">
        <v>1</v>
      </c>
      <c r="E387" s="22">
        <v>12000</v>
      </c>
      <c r="F387" s="23" t="s">
        <v>2</v>
      </c>
      <c r="G387" s="22">
        <v>24</v>
      </c>
      <c r="H387" s="24">
        <v>500</v>
      </c>
      <c r="I387" s="22">
        <v>24</v>
      </c>
      <c r="J387" s="44">
        <v>756270</v>
      </c>
      <c r="K387" s="22" t="s">
        <v>2164</v>
      </c>
      <c r="L387" s="22">
        <v>500</v>
      </c>
      <c r="M387" s="22" t="s">
        <v>2</v>
      </c>
    </row>
    <row r="388" spans="1:13" x14ac:dyDescent="0.3">
      <c r="A388" s="43">
        <v>3811361</v>
      </c>
      <c r="B388" s="24" t="s">
        <v>2170</v>
      </c>
      <c r="C388" s="24" t="s">
        <v>42</v>
      </c>
      <c r="D388" s="24" t="s">
        <v>1</v>
      </c>
      <c r="E388" s="24">
        <v>2500</v>
      </c>
      <c r="F388" s="24" t="s">
        <v>2</v>
      </c>
      <c r="G388" s="24">
        <v>10</v>
      </c>
      <c r="H388" s="24">
        <v>500</v>
      </c>
      <c r="I388" s="22">
        <v>5</v>
      </c>
      <c r="J388" s="43">
        <v>7724073</v>
      </c>
      <c r="K388" s="24" t="s">
        <v>2171</v>
      </c>
      <c r="L388" s="24">
        <v>250</v>
      </c>
      <c r="M388" s="24" t="s">
        <v>2</v>
      </c>
    </row>
    <row r="389" spans="1:13" x14ac:dyDescent="0.3">
      <c r="A389" s="43">
        <v>3811353</v>
      </c>
      <c r="B389" s="24" t="s">
        <v>2172</v>
      </c>
      <c r="C389" s="24" t="s">
        <v>42</v>
      </c>
      <c r="D389" s="24" t="s">
        <v>1</v>
      </c>
      <c r="E389" s="24">
        <v>5000</v>
      </c>
      <c r="F389" s="24" t="s">
        <v>2</v>
      </c>
      <c r="G389" s="24">
        <v>10</v>
      </c>
      <c r="H389" s="24">
        <v>500</v>
      </c>
      <c r="I389" s="22">
        <v>10</v>
      </c>
      <c r="J389" s="43">
        <v>7724081</v>
      </c>
      <c r="K389" s="24" t="s">
        <v>2173</v>
      </c>
      <c r="L389" s="24">
        <v>500</v>
      </c>
      <c r="M389" s="24" t="s">
        <v>2</v>
      </c>
    </row>
    <row r="390" spans="1:13" x14ac:dyDescent="0.3">
      <c r="A390" s="44">
        <v>2217941</v>
      </c>
      <c r="B390" s="22" t="s">
        <v>2154</v>
      </c>
      <c r="C390" s="24" t="s">
        <v>42</v>
      </c>
      <c r="D390" s="24" t="s">
        <v>1</v>
      </c>
      <c r="E390" s="22">
        <v>2500</v>
      </c>
      <c r="F390" s="23" t="s">
        <v>2</v>
      </c>
      <c r="G390" s="22">
        <v>10</v>
      </c>
      <c r="H390" s="24">
        <v>500</v>
      </c>
      <c r="I390" s="22">
        <v>5</v>
      </c>
      <c r="J390" s="44">
        <v>779777</v>
      </c>
      <c r="K390" s="22" t="s">
        <v>775</v>
      </c>
      <c r="L390" s="22">
        <v>250</v>
      </c>
      <c r="M390" s="22" t="s">
        <v>2</v>
      </c>
    </row>
    <row r="391" spans="1:13" x14ac:dyDescent="0.3">
      <c r="A391" s="44">
        <v>2217958</v>
      </c>
      <c r="B391" s="22" t="s">
        <v>2155</v>
      </c>
      <c r="C391" s="24" t="s">
        <v>42</v>
      </c>
      <c r="D391" s="24" t="s">
        <v>1</v>
      </c>
      <c r="E391" s="22">
        <v>5000</v>
      </c>
      <c r="F391" s="23" t="s">
        <v>2</v>
      </c>
      <c r="G391" s="22">
        <v>10</v>
      </c>
      <c r="H391" s="24">
        <v>500</v>
      </c>
      <c r="I391" s="22">
        <v>10</v>
      </c>
      <c r="J391" s="44">
        <v>779785</v>
      </c>
      <c r="K391" s="22" t="s">
        <v>776</v>
      </c>
      <c r="L391" s="22">
        <v>500</v>
      </c>
      <c r="M391" s="22" t="s">
        <v>2</v>
      </c>
    </row>
    <row r="392" spans="1:13" x14ac:dyDescent="0.3">
      <c r="A392" s="43">
        <v>2455616</v>
      </c>
      <c r="B392" s="24" t="s">
        <v>3183</v>
      </c>
      <c r="C392" s="24" t="s">
        <v>108</v>
      </c>
      <c r="D392" s="24" t="s">
        <v>1</v>
      </c>
      <c r="E392" s="24">
        <v>9000</v>
      </c>
      <c r="F392" s="24" t="s">
        <v>2</v>
      </c>
      <c r="G392" s="24">
        <v>60</v>
      </c>
      <c r="H392" s="24">
        <v>600</v>
      </c>
      <c r="I392" s="22">
        <v>15</v>
      </c>
      <c r="J392" s="43">
        <v>788943</v>
      </c>
      <c r="K392" s="24" t="s">
        <v>3184</v>
      </c>
      <c r="L392" s="24">
        <v>150</v>
      </c>
      <c r="M392" s="24" t="s">
        <v>2</v>
      </c>
    </row>
    <row r="393" spans="1:13" x14ac:dyDescent="0.3">
      <c r="A393" s="43">
        <v>2455624</v>
      </c>
      <c r="B393" s="24" t="s">
        <v>3185</v>
      </c>
      <c r="C393" s="24" t="s">
        <v>108</v>
      </c>
      <c r="D393" s="24" t="s">
        <v>1</v>
      </c>
      <c r="E393" s="24">
        <v>18000</v>
      </c>
      <c r="F393" s="24" t="s">
        <v>2</v>
      </c>
      <c r="G393" s="24">
        <v>60</v>
      </c>
      <c r="H393" s="24">
        <v>600</v>
      </c>
      <c r="I393" s="22">
        <v>30</v>
      </c>
      <c r="J393" s="43">
        <v>788950</v>
      </c>
      <c r="K393" s="24" t="s">
        <v>3186</v>
      </c>
      <c r="L393" s="24">
        <v>300</v>
      </c>
      <c r="M393" s="24" t="s">
        <v>2</v>
      </c>
    </row>
    <row r="394" spans="1:13" x14ac:dyDescent="0.3">
      <c r="A394" s="44">
        <v>105742</v>
      </c>
      <c r="B394" s="22" t="s">
        <v>2083</v>
      </c>
      <c r="C394" s="24" t="s">
        <v>310</v>
      </c>
      <c r="D394" s="24" t="s">
        <v>4</v>
      </c>
      <c r="E394" s="22">
        <v>5000</v>
      </c>
      <c r="F394" s="23" t="s">
        <v>2</v>
      </c>
      <c r="G394" s="22">
        <v>5</v>
      </c>
      <c r="H394" s="24">
        <v>3000</v>
      </c>
      <c r="I394" s="22">
        <v>1.6666666666666667</v>
      </c>
      <c r="J394" s="44">
        <v>702795</v>
      </c>
      <c r="K394" s="22" t="s">
        <v>727</v>
      </c>
      <c r="L394" s="22">
        <v>1000</v>
      </c>
      <c r="M394" s="22" t="s">
        <v>2</v>
      </c>
    </row>
    <row r="395" spans="1:13" x14ac:dyDescent="0.3">
      <c r="A395" s="44">
        <v>107532</v>
      </c>
      <c r="B395" s="22" t="s">
        <v>2077</v>
      </c>
      <c r="C395" s="24" t="s">
        <v>9</v>
      </c>
      <c r="D395" s="24" t="s">
        <v>1</v>
      </c>
      <c r="E395" s="22">
        <v>8000</v>
      </c>
      <c r="F395" s="23" t="s">
        <v>2</v>
      </c>
      <c r="G395" s="22">
        <v>16</v>
      </c>
      <c r="H395" s="24">
        <v>2000</v>
      </c>
      <c r="I395" s="22">
        <v>4</v>
      </c>
      <c r="J395" s="44">
        <v>702837</v>
      </c>
      <c r="K395" s="22" t="s">
        <v>722</v>
      </c>
      <c r="L395" s="22">
        <v>500</v>
      </c>
      <c r="M395" s="22" t="s">
        <v>2</v>
      </c>
    </row>
    <row r="396" spans="1:13" x14ac:dyDescent="0.3">
      <c r="A396" s="44">
        <v>1328194</v>
      </c>
      <c r="B396" s="22" t="s">
        <v>2081</v>
      </c>
      <c r="C396" s="24" t="s">
        <v>9</v>
      </c>
      <c r="D396" s="24" t="s">
        <v>1</v>
      </c>
      <c r="E396" s="22">
        <v>3000</v>
      </c>
      <c r="F396" s="23" t="s">
        <v>2</v>
      </c>
      <c r="G396" s="22">
        <v>12</v>
      </c>
      <c r="H396" s="24">
        <v>2000</v>
      </c>
      <c r="I396" s="22">
        <v>1.5</v>
      </c>
      <c r="J396" s="44">
        <v>746073</v>
      </c>
      <c r="K396" s="22" t="s">
        <v>726</v>
      </c>
      <c r="L396" s="22">
        <v>250</v>
      </c>
      <c r="M396" s="22" t="s">
        <v>2</v>
      </c>
    </row>
    <row r="397" spans="1:13" x14ac:dyDescent="0.3">
      <c r="A397" s="44">
        <v>1328202</v>
      </c>
      <c r="B397" s="22" t="s">
        <v>2082</v>
      </c>
      <c r="C397" s="24" t="s">
        <v>9</v>
      </c>
      <c r="D397" s="24" t="s">
        <v>1</v>
      </c>
      <c r="E397" s="22">
        <v>5000</v>
      </c>
      <c r="F397" s="23" t="s">
        <v>2</v>
      </c>
      <c r="G397" s="22">
        <v>20</v>
      </c>
      <c r="H397" s="24">
        <v>2000</v>
      </c>
      <c r="I397" s="22">
        <v>2.5</v>
      </c>
      <c r="J397" s="44">
        <v>746073</v>
      </c>
      <c r="K397" s="22" t="s">
        <v>726</v>
      </c>
      <c r="L397" s="22">
        <v>250</v>
      </c>
      <c r="M397" s="22" t="s">
        <v>2</v>
      </c>
    </row>
    <row r="398" spans="1:13" x14ac:dyDescent="0.3">
      <c r="A398" s="44">
        <v>31146</v>
      </c>
      <c r="B398" s="22" t="s">
        <v>2073</v>
      </c>
      <c r="C398" s="24" t="s">
        <v>9</v>
      </c>
      <c r="D398" s="24" t="s">
        <v>1</v>
      </c>
      <c r="E398" s="22">
        <v>4000</v>
      </c>
      <c r="F398" s="23" t="s">
        <v>2</v>
      </c>
      <c r="G398" s="22">
        <v>16</v>
      </c>
      <c r="H398" s="24">
        <v>2000</v>
      </c>
      <c r="I398" s="22">
        <v>2</v>
      </c>
      <c r="J398" s="44">
        <v>744128</v>
      </c>
      <c r="K398" s="22" t="s">
        <v>725</v>
      </c>
      <c r="L398" s="22">
        <v>250</v>
      </c>
      <c r="M398" s="22" t="s">
        <v>2</v>
      </c>
    </row>
    <row r="399" spans="1:13" x14ac:dyDescent="0.3">
      <c r="A399" s="44">
        <v>106062</v>
      </c>
      <c r="B399" s="22" t="s">
        <v>463</v>
      </c>
      <c r="C399" s="24" t="s">
        <v>297</v>
      </c>
      <c r="D399" s="24" t="s">
        <v>4</v>
      </c>
      <c r="E399" s="22">
        <v>1000</v>
      </c>
      <c r="F399" s="23" t="s">
        <v>2</v>
      </c>
      <c r="G399" s="22">
        <v>1</v>
      </c>
      <c r="H399" s="24">
        <v>3000</v>
      </c>
      <c r="I399" s="22">
        <v>0.33333333333333331</v>
      </c>
      <c r="J399" s="44">
        <v>702993</v>
      </c>
      <c r="K399" s="22" t="s">
        <v>463</v>
      </c>
      <c r="L399" s="22">
        <v>1000</v>
      </c>
      <c r="M399" s="22" t="s">
        <v>2</v>
      </c>
    </row>
    <row r="400" spans="1:13" x14ac:dyDescent="0.3">
      <c r="A400" s="44">
        <v>106054</v>
      </c>
      <c r="B400" s="22" t="s">
        <v>1713</v>
      </c>
      <c r="C400" s="24" t="s">
        <v>297</v>
      </c>
      <c r="D400" s="24" t="s">
        <v>1</v>
      </c>
      <c r="E400" s="22">
        <v>1500</v>
      </c>
      <c r="F400" s="23" t="s">
        <v>2</v>
      </c>
      <c r="G400" s="22">
        <v>12</v>
      </c>
      <c r="H400" s="24">
        <v>3000</v>
      </c>
      <c r="I400" s="22">
        <v>0.5</v>
      </c>
      <c r="J400" s="44">
        <v>702985</v>
      </c>
      <c r="K400" s="22" t="s">
        <v>462</v>
      </c>
      <c r="L400" s="22">
        <v>125</v>
      </c>
      <c r="M400" s="22" t="s">
        <v>2</v>
      </c>
    </row>
    <row r="401" spans="1:13" x14ac:dyDescent="0.3">
      <c r="A401" s="44">
        <v>30841</v>
      </c>
      <c r="B401" s="22" t="s">
        <v>2753</v>
      </c>
      <c r="C401" s="24" t="s">
        <v>344</v>
      </c>
      <c r="D401" s="24" t="s">
        <v>1</v>
      </c>
      <c r="E401" s="22">
        <v>10000</v>
      </c>
      <c r="F401" s="23" t="s">
        <v>2</v>
      </c>
      <c r="G401" s="22">
        <v>20</v>
      </c>
      <c r="H401" s="24">
        <v>1000</v>
      </c>
      <c r="I401" s="22">
        <v>10</v>
      </c>
      <c r="J401" s="44">
        <v>703066</v>
      </c>
      <c r="K401" s="22" t="s">
        <v>1220</v>
      </c>
      <c r="L401" s="22">
        <v>500</v>
      </c>
      <c r="M401" s="22" t="s">
        <v>2</v>
      </c>
    </row>
    <row r="402" spans="1:13" x14ac:dyDescent="0.3">
      <c r="A402" s="44">
        <v>1612720</v>
      </c>
      <c r="B402" s="22" t="s">
        <v>2629</v>
      </c>
      <c r="C402" s="24" t="s">
        <v>55</v>
      </c>
      <c r="D402" s="24" t="s">
        <v>1</v>
      </c>
      <c r="E402" s="22">
        <v>10000</v>
      </c>
      <c r="F402" s="23" t="s">
        <v>2</v>
      </c>
      <c r="G402" s="22">
        <v>20</v>
      </c>
      <c r="H402" s="24">
        <v>1000</v>
      </c>
      <c r="I402" s="22">
        <v>10</v>
      </c>
      <c r="J402" s="44">
        <v>768028</v>
      </c>
      <c r="K402" s="22" t="s">
        <v>1120</v>
      </c>
      <c r="L402" s="22">
        <v>500</v>
      </c>
      <c r="M402" s="22" t="s">
        <v>2</v>
      </c>
    </row>
    <row r="403" spans="1:13" x14ac:dyDescent="0.3">
      <c r="A403" s="44">
        <v>2308294</v>
      </c>
      <c r="B403" s="22" t="s">
        <v>2649</v>
      </c>
      <c r="C403" s="24" t="s">
        <v>55</v>
      </c>
      <c r="D403" s="24" t="s">
        <v>1</v>
      </c>
      <c r="E403" s="22">
        <v>2500</v>
      </c>
      <c r="F403" s="23" t="s">
        <v>2</v>
      </c>
      <c r="G403" s="22">
        <v>10</v>
      </c>
      <c r="H403" s="24">
        <v>1000</v>
      </c>
      <c r="I403" s="22">
        <v>2.5</v>
      </c>
      <c r="J403" s="44">
        <v>782276</v>
      </c>
      <c r="K403" s="22" t="s">
        <v>1139</v>
      </c>
      <c r="L403" s="22">
        <v>250</v>
      </c>
      <c r="M403" s="22" t="s">
        <v>2</v>
      </c>
    </row>
    <row r="404" spans="1:13" x14ac:dyDescent="0.3">
      <c r="A404" s="44">
        <v>2309797</v>
      </c>
      <c r="B404" s="22" t="s">
        <v>2650</v>
      </c>
      <c r="C404" s="24" t="s">
        <v>55</v>
      </c>
      <c r="D404" s="24" t="s">
        <v>1</v>
      </c>
      <c r="E404" s="22">
        <v>10000</v>
      </c>
      <c r="F404" s="23" t="s">
        <v>2</v>
      </c>
      <c r="G404" s="22">
        <v>20</v>
      </c>
      <c r="H404" s="24">
        <v>1000</v>
      </c>
      <c r="I404" s="22">
        <v>10</v>
      </c>
      <c r="J404" s="44">
        <v>782409</v>
      </c>
      <c r="K404" s="22" t="s">
        <v>1140</v>
      </c>
      <c r="L404" s="22">
        <v>500</v>
      </c>
      <c r="M404" s="22" t="s">
        <v>2</v>
      </c>
    </row>
    <row r="405" spans="1:13" x14ac:dyDescent="0.3">
      <c r="A405" s="44">
        <v>2309805</v>
      </c>
      <c r="B405" s="22" t="s">
        <v>2651</v>
      </c>
      <c r="C405" s="24" t="s">
        <v>55</v>
      </c>
      <c r="D405" s="24" t="s">
        <v>1</v>
      </c>
      <c r="E405" s="22">
        <v>15000</v>
      </c>
      <c r="F405" s="23" t="s">
        <v>2</v>
      </c>
      <c r="G405" s="22">
        <v>20</v>
      </c>
      <c r="H405" s="24">
        <v>1000</v>
      </c>
      <c r="I405" s="22">
        <v>15</v>
      </c>
      <c r="J405" s="44">
        <v>782417</v>
      </c>
      <c r="K405" s="22" t="s">
        <v>1141</v>
      </c>
      <c r="L405" s="22">
        <v>750</v>
      </c>
      <c r="M405" s="22" t="s">
        <v>2</v>
      </c>
    </row>
    <row r="406" spans="1:13" x14ac:dyDescent="0.3">
      <c r="A406" s="43">
        <v>3531712</v>
      </c>
      <c r="B406" s="24" t="s">
        <v>2663</v>
      </c>
      <c r="C406" s="24" t="s">
        <v>55</v>
      </c>
      <c r="D406" s="24" t="s">
        <v>1</v>
      </c>
      <c r="E406" s="24">
        <v>2500</v>
      </c>
      <c r="F406" s="24" t="s">
        <v>2</v>
      </c>
      <c r="G406" s="24">
        <v>10</v>
      </c>
      <c r="H406" s="24">
        <v>1000</v>
      </c>
      <c r="I406" s="22">
        <v>2.5</v>
      </c>
      <c r="J406" s="43">
        <v>7719859</v>
      </c>
      <c r="K406" s="24" t="s">
        <v>2664</v>
      </c>
      <c r="L406" s="24">
        <v>250</v>
      </c>
      <c r="M406" s="24" t="s">
        <v>2</v>
      </c>
    </row>
    <row r="407" spans="1:13" x14ac:dyDescent="0.3">
      <c r="A407" s="43">
        <v>3531720</v>
      </c>
      <c r="B407" s="24" t="s">
        <v>2665</v>
      </c>
      <c r="C407" s="24" t="s">
        <v>55</v>
      </c>
      <c r="D407" s="24" t="s">
        <v>1</v>
      </c>
      <c r="E407" s="24">
        <v>10000</v>
      </c>
      <c r="F407" s="24" t="s">
        <v>2</v>
      </c>
      <c r="G407" s="24">
        <v>20</v>
      </c>
      <c r="H407" s="24">
        <v>1000</v>
      </c>
      <c r="I407" s="22">
        <v>10</v>
      </c>
      <c r="J407" s="43">
        <v>7719867</v>
      </c>
      <c r="K407" s="24" t="s">
        <v>2666</v>
      </c>
      <c r="L407" s="24">
        <v>500</v>
      </c>
      <c r="M407" s="24" t="s">
        <v>2</v>
      </c>
    </row>
    <row r="408" spans="1:13" x14ac:dyDescent="0.3">
      <c r="A408" s="43">
        <v>3531738</v>
      </c>
      <c r="B408" s="24" t="s">
        <v>2667</v>
      </c>
      <c r="C408" s="24" t="s">
        <v>55</v>
      </c>
      <c r="D408" s="24" t="s">
        <v>1</v>
      </c>
      <c r="E408" s="24">
        <v>15000</v>
      </c>
      <c r="F408" s="24" t="s">
        <v>2</v>
      </c>
      <c r="G408" s="24">
        <v>20</v>
      </c>
      <c r="H408" s="24">
        <v>1000</v>
      </c>
      <c r="I408" s="22">
        <v>15</v>
      </c>
      <c r="J408" s="43">
        <v>7719099</v>
      </c>
      <c r="K408" s="24" t="s">
        <v>2668</v>
      </c>
      <c r="L408" s="24">
        <v>750</v>
      </c>
      <c r="M408" s="24" t="s">
        <v>2</v>
      </c>
    </row>
    <row r="409" spans="1:13" x14ac:dyDescent="0.3">
      <c r="A409" s="44">
        <v>1732882</v>
      </c>
      <c r="B409" s="22" t="s">
        <v>2639</v>
      </c>
      <c r="C409" s="24" t="s">
        <v>55</v>
      </c>
      <c r="D409" s="24" t="s">
        <v>1</v>
      </c>
      <c r="E409" s="22">
        <v>2500</v>
      </c>
      <c r="F409" s="23" t="s">
        <v>2</v>
      </c>
      <c r="G409" s="22">
        <v>10</v>
      </c>
      <c r="H409" s="24">
        <v>1000</v>
      </c>
      <c r="I409" s="22">
        <v>2.5</v>
      </c>
      <c r="J409" s="44">
        <v>771774</v>
      </c>
      <c r="K409" s="22" t="s">
        <v>1127</v>
      </c>
      <c r="L409" s="22">
        <v>250</v>
      </c>
      <c r="M409" s="22" t="s">
        <v>2</v>
      </c>
    </row>
    <row r="410" spans="1:13" x14ac:dyDescent="0.3">
      <c r="A410" s="44">
        <v>1732890</v>
      </c>
      <c r="B410" s="22" t="s">
        <v>2640</v>
      </c>
      <c r="C410" s="24" t="s">
        <v>55</v>
      </c>
      <c r="D410" s="24" t="s">
        <v>1</v>
      </c>
      <c r="E410" s="22">
        <v>10000</v>
      </c>
      <c r="F410" s="23" t="s">
        <v>2</v>
      </c>
      <c r="G410" s="22">
        <v>20</v>
      </c>
      <c r="H410" s="24">
        <v>1000</v>
      </c>
      <c r="I410" s="22">
        <v>10</v>
      </c>
      <c r="J410" s="44">
        <v>771782</v>
      </c>
      <c r="K410" s="22" t="s">
        <v>1128</v>
      </c>
      <c r="L410" s="22">
        <v>500</v>
      </c>
      <c r="M410" s="22" t="s">
        <v>2</v>
      </c>
    </row>
    <row r="411" spans="1:13" x14ac:dyDescent="0.3">
      <c r="A411" s="44">
        <v>1732908</v>
      </c>
      <c r="B411" s="22" t="s">
        <v>2641</v>
      </c>
      <c r="C411" s="24" t="s">
        <v>55</v>
      </c>
      <c r="D411" s="24" t="s">
        <v>1</v>
      </c>
      <c r="E411" s="22">
        <v>15000</v>
      </c>
      <c r="F411" s="23" t="s">
        <v>2</v>
      </c>
      <c r="G411" s="22">
        <v>20</v>
      </c>
      <c r="H411" s="24">
        <v>1000</v>
      </c>
      <c r="I411" s="22">
        <v>15</v>
      </c>
      <c r="J411" s="44">
        <v>771790</v>
      </c>
      <c r="K411" s="22" t="s">
        <v>1129</v>
      </c>
      <c r="L411" s="22">
        <v>750</v>
      </c>
      <c r="M411" s="22" t="s">
        <v>2</v>
      </c>
    </row>
    <row r="412" spans="1:13" x14ac:dyDescent="0.3">
      <c r="A412" s="44">
        <v>2049815</v>
      </c>
      <c r="B412" s="22" t="s">
        <v>2645</v>
      </c>
      <c r="C412" s="24" t="s">
        <v>55</v>
      </c>
      <c r="D412" s="24" t="s">
        <v>1</v>
      </c>
      <c r="E412" s="22">
        <v>2500</v>
      </c>
      <c r="F412" s="23" t="s">
        <v>2</v>
      </c>
      <c r="G412" s="22">
        <v>10</v>
      </c>
      <c r="H412" s="24">
        <v>1000</v>
      </c>
      <c r="I412" s="22">
        <v>2.5</v>
      </c>
      <c r="J412" s="44">
        <v>773648</v>
      </c>
      <c r="K412" s="22" t="s">
        <v>1134</v>
      </c>
      <c r="L412" s="22">
        <v>250</v>
      </c>
      <c r="M412" s="22" t="s">
        <v>2</v>
      </c>
    </row>
    <row r="413" spans="1:13" x14ac:dyDescent="0.3">
      <c r="A413" s="44">
        <v>2049831</v>
      </c>
      <c r="B413" s="22" t="s">
        <v>2647</v>
      </c>
      <c r="C413" s="24" t="s">
        <v>55</v>
      </c>
      <c r="D413" s="24" t="s">
        <v>1</v>
      </c>
      <c r="E413" s="22">
        <v>10000</v>
      </c>
      <c r="F413" s="23" t="s">
        <v>2</v>
      </c>
      <c r="G413" s="22">
        <v>20</v>
      </c>
      <c r="H413" s="24">
        <v>1000</v>
      </c>
      <c r="I413" s="22">
        <v>10</v>
      </c>
      <c r="J413" s="44">
        <v>773655</v>
      </c>
      <c r="K413" s="22" t="s">
        <v>1135</v>
      </c>
      <c r="L413" s="22">
        <v>500</v>
      </c>
      <c r="M413" s="22" t="s">
        <v>2</v>
      </c>
    </row>
    <row r="414" spans="1:13" x14ac:dyDescent="0.3">
      <c r="A414" s="44">
        <v>2049849</v>
      </c>
      <c r="B414" s="22" t="s">
        <v>2648</v>
      </c>
      <c r="C414" s="24" t="s">
        <v>55</v>
      </c>
      <c r="D414" s="24" t="s">
        <v>1</v>
      </c>
      <c r="E414" s="22">
        <v>15000</v>
      </c>
      <c r="F414" s="23" t="s">
        <v>2</v>
      </c>
      <c r="G414" s="22">
        <v>20</v>
      </c>
      <c r="H414" s="24">
        <v>1000</v>
      </c>
      <c r="I414" s="22">
        <v>15</v>
      </c>
      <c r="J414" s="44">
        <v>773663</v>
      </c>
      <c r="K414" s="22" t="s">
        <v>1136</v>
      </c>
      <c r="L414" s="22">
        <v>750</v>
      </c>
      <c r="M414" s="22" t="s">
        <v>2</v>
      </c>
    </row>
    <row r="415" spans="1:13" x14ac:dyDescent="0.3">
      <c r="A415" s="44">
        <v>2049823</v>
      </c>
      <c r="B415" s="22" t="s">
        <v>2646</v>
      </c>
      <c r="C415" s="24" t="s">
        <v>55</v>
      </c>
      <c r="D415" s="24" t="s">
        <v>1</v>
      </c>
      <c r="E415" s="22">
        <v>5000</v>
      </c>
      <c r="F415" s="23" t="s">
        <v>2</v>
      </c>
      <c r="G415" s="22">
        <v>20</v>
      </c>
      <c r="H415" s="24">
        <v>1000</v>
      </c>
      <c r="I415" s="22">
        <v>5</v>
      </c>
      <c r="J415" s="44">
        <v>773648</v>
      </c>
      <c r="K415" s="22" t="s">
        <v>1134</v>
      </c>
      <c r="L415" s="22">
        <v>250</v>
      </c>
      <c r="M415" s="22" t="s">
        <v>2</v>
      </c>
    </row>
    <row r="416" spans="1:13" x14ac:dyDescent="0.3">
      <c r="A416" s="44">
        <v>2630788</v>
      </c>
      <c r="B416" s="22" t="s">
        <v>2654</v>
      </c>
      <c r="C416" s="24" t="s">
        <v>55</v>
      </c>
      <c r="D416" s="24" t="s">
        <v>1</v>
      </c>
      <c r="E416" s="22">
        <v>10000</v>
      </c>
      <c r="F416" s="23" t="s">
        <v>2</v>
      </c>
      <c r="G416" s="22">
        <v>20</v>
      </c>
      <c r="H416" s="24">
        <v>1000</v>
      </c>
      <c r="I416" s="22">
        <v>10</v>
      </c>
      <c r="J416" s="44">
        <v>794206</v>
      </c>
      <c r="K416" s="22" t="s">
        <v>1142</v>
      </c>
      <c r="L416" s="22">
        <v>500</v>
      </c>
      <c r="M416" s="22" t="s">
        <v>2</v>
      </c>
    </row>
    <row r="417" spans="1:13" x14ac:dyDescent="0.3">
      <c r="A417" s="44">
        <v>2648871</v>
      </c>
      <c r="B417" s="22" t="s">
        <v>1161</v>
      </c>
      <c r="C417" s="24" t="s">
        <v>55</v>
      </c>
      <c r="D417" s="24" t="s">
        <v>4</v>
      </c>
      <c r="E417" s="22">
        <v>200</v>
      </c>
      <c r="F417" s="23" t="s">
        <v>2</v>
      </c>
      <c r="G417" s="22">
        <v>1</v>
      </c>
      <c r="H417" s="24">
        <v>800</v>
      </c>
      <c r="I417" s="22">
        <v>0.25</v>
      </c>
      <c r="J417" s="44">
        <v>793612</v>
      </c>
      <c r="K417" s="22" t="s">
        <v>1161</v>
      </c>
      <c r="L417" s="22">
        <v>200</v>
      </c>
      <c r="M417" s="22" t="s">
        <v>2</v>
      </c>
    </row>
    <row r="418" spans="1:13" x14ac:dyDescent="0.3">
      <c r="A418" s="44">
        <v>2648889</v>
      </c>
      <c r="B418" s="22" t="s">
        <v>1162</v>
      </c>
      <c r="C418" s="24" t="s">
        <v>55</v>
      </c>
      <c r="D418" s="24" t="s">
        <v>4</v>
      </c>
      <c r="E418" s="22">
        <v>400</v>
      </c>
      <c r="F418" s="23" t="s">
        <v>2</v>
      </c>
      <c r="G418" s="22">
        <v>1</v>
      </c>
      <c r="H418" s="24">
        <v>800</v>
      </c>
      <c r="I418" s="22">
        <v>0.5</v>
      </c>
      <c r="J418" s="44">
        <v>793620</v>
      </c>
      <c r="K418" s="22" t="s">
        <v>1162</v>
      </c>
      <c r="L418" s="22">
        <v>400</v>
      </c>
      <c r="M418" s="22" t="s">
        <v>2</v>
      </c>
    </row>
    <row r="419" spans="1:13" x14ac:dyDescent="0.3">
      <c r="A419" s="44">
        <v>2438679</v>
      </c>
      <c r="B419" s="22" t="s">
        <v>1158</v>
      </c>
      <c r="C419" s="24" t="s">
        <v>55</v>
      </c>
      <c r="D419" s="24" t="s">
        <v>4</v>
      </c>
      <c r="E419" s="22">
        <v>200</v>
      </c>
      <c r="F419" s="23" t="s">
        <v>2</v>
      </c>
      <c r="G419" s="22">
        <v>1</v>
      </c>
      <c r="H419" s="24">
        <v>800</v>
      </c>
      <c r="I419" s="22">
        <v>0.25</v>
      </c>
      <c r="J419" s="44">
        <v>788174</v>
      </c>
      <c r="K419" s="22" t="s">
        <v>1158</v>
      </c>
      <c r="L419" s="22">
        <v>200</v>
      </c>
      <c r="M419" s="22" t="s">
        <v>2</v>
      </c>
    </row>
    <row r="420" spans="1:13" x14ac:dyDescent="0.3">
      <c r="A420" s="44">
        <v>2438661</v>
      </c>
      <c r="B420" s="22" t="s">
        <v>1157</v>
      </c>
      <c r="C420" s="24" t="s">
        <v>55</v>
      </c>
      <c r="D420" s="24" t="s">
        <v>4</v>
      </c>
      <c r="E420" s="22">
        <v>400</v>
      </c>
      <c r="F420" s="23" t="s">
        <v>2</v>
      </c>
      <c r="G420" s="22">
        <v>1</v>
      </c>
      <c r="H420" s="24">
        <v>800</v>
      </c>
      <c r="I420" s="22">
        <v>0.5</v>
      </c>
      <c r="J420" s="44">
        <v>787507</v>
      </c>
      <c r="K420" s="22" t="s">
        <v>1157</v>
      </c>
      <c r="L420" s="22">
        <v>400</v>
      </c>
      <c r="M420" s="22" t="s">
        <v>2</v>
      </c>
    </row>
    <row r="421" spans="1:13" x14ac:dyDescent="0.3">
      <c r="A421" s="44">
        <v>2438679</v>
      </c>
      <c r="B421" s="22" t="s">
        <v>2653</v>
      </c>
      <c r="C421" s="24" t="s">
        <v>55</v>
      </c>
      <c r="D421" s="24" t="s">
        <v>4</v>
      </c>
      <c r="E421" s="22">
        <v>2000</v>
      </c>
      <c r="F421" s="23" t="s">
        <v>2</v>
      </c>
      <c r="G421" s="22">
        <v>10</v>
      </c>
      <c r="H421" s="24">
        <v>800</v>
      </c>
      <c r="I421" s="22">
        <v>2.5</v>
      </c>
      <c r="J421" s="44">
        <v>756148</v>
      </c>
      <c r="K421" s="22" t="s">
        <v>2653</v>
      </c>
      <c r="L421" s="22">
        <v>200</v>
      </c>
      <c r="M421" s="22" t="s">
        <v>2</v>
      </c>
    </row>
    <row r="422" spans="1:13" x14ac:dyDescent="0.3">
      <c r="A422" s="44">
        <v>2438661</v>
      </c>
      <c r="B422" s="22" t="s">
        <v>2652</v>
      </c>
      <c r="C422" s="24" t="s">
        <v>55</v>
      </c>
      <c r="D422" s="24" t="s">
        <v>4</v>
      </c>
      <c r="E422" s="22">
        <v>4000</v>
      </c>
      <c r="F422" s="23" t="s">
        <v>2</v>
      </c>
      <c r="G422" s="22">
        <v>10</v>
      </c>
      <c r="H422" s="24">
        <v>800</v>
      </c>
      <c r="I422" s="22">
        <v>5</v>
      </c>
      <c r="J422" s="44">
        <v>756130</v>
      </c>
      <c r="K422" s="22" t="s">
        <v>2652</v>
      </c>
      <c r="L422" s="22">
        <v>400</v>
      </c>
      <c r="M422" s="22" t="s">
        <v>2</v>
      </c>
    </row>
    <row r="423" spans="1:13" x14ac:dyDescent="0.3">
      <c r="A423" s="44">
        <v>2308625</v>
      </c>
      <c r="B423" s="22" t="s">
        <v>1155</v>
      </c>
      <c r="C423" s="24" t="s">
        <v>55</v>
      </c>
      <c r="D423" s="24" t="s">
        <v>4</v>
      </c>
      <c r="E423" s="22">
        <v>200</v>
      </c>
      <c r="F423" s="23" t="s">
        <v>2</v>
      </c>
      <c r="G423" s="22">
        <v>1</v>
      </c>
      <c r="H423" s="24">
        <v>800</v>
      </c>
      <c r="I423" s="22">
        <v>0.25</v>
      </c>
      <c r="J423" s="44">
        <v>783035</v>
      </c>
      <c r="K423" s="22" t="s">
        <v>1155</v>
      </c>
      <c r="L423" s="22">
        <v>200</v>
      </c>
      <c r="M423" s="22" t="s">
        <v>2</v>
      </c>
    </row>
    <row r="424" spans="1:13" x14ac:dyDescent="0.3">
      <c r="A424" s="44">
        <v>2308617</v>
      </c>
      <c r="B424" s="22" t="s">
        <v>1156</v>
      </c>
      <c r="C424" s="24" t="s">
        <v>55</v>
      </c>
      <c r="D424" s="24" t="s">
        <v>4</v>
      </c>
      <c r="E424" s="22">
        <v>400</v>
      </c>
      <c r="F424" s="23" t="s">
        <v>2</v>
      </c>
      <c r="G424" s="22">
        <v>1</v>
      </c>
      <c r="H424" s="24">
        <v>800</v>
      </c>
      <c r="I424" s="22">
        <v>0.5</v>
      </c>
      <c r="J424" s="44">
        <v>783043</v>
      </c>
      <c r="K424" s="22" t="s">
        <v>1156</v>
      </c>
      <c r="L424" s="22">
        <v>400</v>
      </c>
      <c r="M424" s="22" t="s">
        <v>2</v>
      </c>
    </row>
    <row r="425" spans="1:13" x14ac:dyDescent="0.3">
      <c r="A425" s="44">
        <v>2747848</v>
      </c>
      <c r="B425" s="22" t="s">
        <v>2660</v>
      </c>
      <c r="C425" s="24" t="s">
        <v>55</v>
      </c>
      <c r="D425" s="24" t="s">
        <v>1</v>
      </c>
      <c r="E425" s="22">
        <v>2500</v>
      </c>
      <c r="F425" s="23" t="s">
        <v>2</v>
      </c>
      <c r="G425" s="22">
        <v>10</v>
      </c>
      <c r="H425" s="24">
        <v>1000</v>
      </c>
      <c r="I425" s="22">
        <v>2.5</v>
      </c>
      <c r="J425" s="44">
        <v>758268</v>
      </c>
      <c r="K425" s="22" t="s">
        <v>2660</v>
      </c>
      <c r="L425" s="22">
        <v>250</v>
      </c>
      <c r="M425" s="22" t="s">
        <v>2</v>
      </c>
    </row>
    <row r="426" spans="1:13" x14ac:dyDescent="0.3">
      <c r="A426" s="44">
        <v>2747863</v>
      </c>
      <c r="B426" s="22" t="s">
        <v>2661</v>
      </c>
      <c r="C426" s="24" t="s">
        <v>55</v>
      </c>
      <c r="D426" s="24" t="s">
        <v>1</v>
      </c>
      <c r="E426" s="22">
        <v>10000</v>
      </c>
      <c r="F426" s="23" t="s">
        <v>2</v>
      </c>
      <c r="G426" s="22">
        <v>20</v>
      </c>
      <c r="H426" s="24">
        <v>1000</v>
      </c>
      <c r="I426" s="22">
        <v>10</v>
      </c>
      <c r="J426" s="44">
        <v>758250</v>
      </c>
      <c r="K426" s="22" t="s">
        <v>2661</v>
      </c>
      <c r="L426" s="22">
        <v>500</v>
      </c>
      <c r="M426" s="22" t="s">
        <v>2</v>
      </c>
    </row>
    <row r="427" spans="1:13" x14ac:dyDescent="0.3">
      <c r="A427" s="44">
        <v>2747889</v>
      </c>
      <c r="B427" s="22" t="s">
        <v>2662</v>
      </c>
      <c r="C427" s="24" t="s">
        <v>55</v>
      </c>
      <c r="D427" s="24" t="s">
        <v>1</v>
      </c>
      <c r="E427" s="22">
        <v>15000</v>
      </c>
      <c r="F427" s="23" t="s">
        <v>2</v>
      </c>
      <c r="G427" s="22">
        <v>20</v>
      </c>
      <c r="H427" s="24">
        <v>1000</v>
      </c>
      <c r="I427" s="22">
        <v>15</v>
      </c>
      <c r="J427" s="44">
        <v>756676</v>
      </c>
      <c r="K427" s="22" t="s">
        <v>2662</v>
      </c>
      <c r="L427" s="22">
        <v>750</v>
      </c>
      <c r="M427" s="22" t="s">
        <v>2</v>
      </c>
    </row>
    <row r="428" spans="1:13" x14ac:dyDescent="0.3">
      <c r="A428" s="44">
        <v>1766096</v>
      </c>
      <c r="B428" s="22" t="s">
        <v>2642</v>
      </c>
      <c r="C428" s="24" t="s">
        <v>55</v>
      </c>
      <c r="D428" s="24" t="s">
        <v>1</v>
      </c>
      <c r="E428" s="22">
        <v>10000</v>
      </c>
      <c r="F428" s="23" t="s">
        <v>2</v>
      </c>
      <c r="G428" s="22">
        <v>20</v>
      </c>
      <c r="H428" s="24">
        <v>1000</v>
      </c>
      <c r="I428" s="22">
        <v>10</v>
      </c>
      <c r="J428" s="44">
        <v>773622</v>
      </c>
      <c r="K428" s="22" t="s">
        <v>1133</v>
      </c>
      <c r="L428" s="22">
        <v>500</v>
      </c>
      <c r="M428" s="22" t="s">
        <v>2</v>
      </c>
    </row>
    <row r="429" spans="1:13" x14ac:dyDescent="0.3">
      <c r="A429" s="44">
        <v>2608388</v>
      </c>
      <c r="B429" s="22" t="s">
        <v>1159</v>
      </c>
      <c r="C429" s="24" t="s">
        <v>55</v>
      </c>
      <c r="D429" s="24" t="s">
        <v>4</v>
      </c>
      <c r="E429" s="22">
        <v>200</v>
      </c>
      <c r="F429" s="23" t="s">
        <v>2</v>
      </c>
      <c r="G429" s="22">
        <v>1</v>
      </c>
      <c r="H429" s="24">
        <v>800</v>
      </c>
      <c r="I429" s="22">
        <v>0.25</v>
      </c>
      <c r="J429" s="44">
        <v>791962</v>
      </c>
      <c r="K429" s="22" t="s">
        <v>1159</v>
      </c>
      <c r="L429" s="22">
        <v>200</v>
      </c>
      <c r="M429" s="22" t="s">
        <v>2</v>
      </c>
    </row>
    <row r="430" spans="1:13" x14ac:dyDescent="0.3">
      <c r="A430" s="44">
        <v>2608412</v>
      </c>
      <c r="B430" s="22" t="s">
        <v>1160</v>
      </c>
      <c r="C430" s="24" t="s">
        <v>55</v>
      </c>
      <c r="D430" s="24" t="s">
        <v>4</v>
      </c>
      <c r="E430" s="22">
        <v>400</v>
      </c>
      <c r="F430" s="23" t="s">
        <v>2</v>
      </c>
      <c r="G430" s="22">
        <v>1</v>
      </c>
      <c r="H430" s="24">
        <v>800</v>
      </c>
      <c r="I430" s="22">
        <v>0.5</v>
      </c>
      <c r="J430" s="44">
        <v>791970</v>
      </c>
      <c r="K430" s="22" t="s">
        <v>1160</v>
      </c>
      <c r="L430" s="22">
        <v>400</v>
      </c>
      <c r="M430" s="22" t="s">
        <v>2</v>
      </c>
    </row>
    <row r="431" spans="1:13" x14ac:dyDescent="0.3">
      <c r="A431" s="46">
        <v>4324026</v>
      </c>
      <c r="B431" s="37" t="s">
        <v>3347</v>
      </c>
      <c r="C431" s="37" t="s">
        <v>55</v>
      </c>
      <c r="D431" s="34" t="s">
        <v>1</v>
      </c>
      <c r="E431" s="34">
        <v>10000</v>
      </c>
      <c r="F431" s="40" t="s">
        <v>2</v>
      </c>
      <c r="G431" s="34">
        <v>20</v>
      </c>
      <c r="H431" s="37">
        <v>1000</v>
      </c>
      <c r="I431" s="34">
        <v>10</v>
      </c>
      <c r="J431" s="41">
        <v>7731870</v>
      </c>
      <c r="K431" s="37" t="s">
        <v>3330</v>
      </c>
      <c r="L431" s="37">
        <v>500</v>
      </c>
      <c r="M431" s="37" t="s">
        <v>2</v>
      </c>
    </row>
    <row r="432" spans="1:13" x14ac:dyDescent="0.3">
      <c r="A432" s="44">
        <v>1676618</v>
      </c>
      <c r="B432" s="22" t="s">
        <v>2632</v>
      </c>
      <c r="C432" s="24" t="s">
        <v>55</v>
      </c>
      <c r="D432" s="24" t="s">
        <v>1</v>
      </c>
      <c r="E432" s="22">
        <v>2500</v>
      </c>
      <c r="F432" s="23" t="s">
        <v>2</v>
      </c>
      <c r="G432" s="22">
        <v>10</v>
      </c>
      <c r="H432" s="24">
        <v>1000</v>
      </c>
      <c r="I432" s="22">
        <v>2.5</v>
      </c>
      <c r="J432" s="44">
        <v>771204</v>
      </c>
      <c r="K432" s="22" t="s">
        <v>1125</v>
      </c>
      <c r="L432" s="22">
        <v>250</v>
      </c>
      <c r="M432" s="22" t="s">
        <v>2</v>
      </c>
    </row>
    <row r="433" spans="1:13" x14ac:dyDescent="0.3">
      <c r="A433" s="44">
        <v>1676626</v>
      </c>
      <c r="B433" s="22" t="s">
        <v>2633</v>
      </c>
      <c r="C433" s="24" t="s">
        <v>55</v>
      </c>
      <c r="D433" s="24" t="s">
        <v>1</v>
      </c>
      <c r="E433" s="22">
        <v>10000</v>
      </c>
      <c r="F433" s="23" t="s">
        <v>2</v>
      </c>
      <c r="G433" s="22">
        <v>20</v>
      </c>
      <c r="H433" s="24">
        <v>1000</v>
      </c>
      <c r="I433" s="22">
        <v>10</v>
      </c>
      <c r="J433" s="44">
        <v>771212</v>
      </c>
      <c r="K433" s="22" t="s">
        <v>1126</v>
      </c>
      <c r="L433" s="22">
        <v>500</v>
      </c>
      <c r="M433" s="22" t="s">
        <v>2</v>
      </c>
    </row>
    <row r="434" spans="1:13" x14ac:dyDescent="0.3">
      <c r="A434" s="44">
        <v>2726438</v>
      </c>
      <c r="B434" s="22" t="s">
        <v>2655</v>
      </c>
      <c r="C434" s="24" t="s">
        <v>55</v>
      </c>
      <c r="D434" s="24" t="s">
        <v>4</v>
      </c>
      <c r="E434" s="22">
        <v>2000</v>
      </c>
      <c r="F434" s="23" t="s">
        <v>2</v>
      </c>
      <c r="G434" s="22">
        <v>10</v>
      </c>
      <c r="H434" s="24">
        <v>800</v>
      </c>
      <c r="I434" s="22">
        <v>2.5</v>
      </c>
      <c r="J434" s="44">
        <v>754853</v>
      </c>
      <c r="K434" s="22" t="s">
        <v>2655</v>
      </c>
      <c r="L434" s="22">
        <v>200</v>
      </c>
      <c r="M434" s="22" t="s">
        <v>2</v>
      </c>
    </row>
    <row r="435" spans="1:13" x14ac:dyDescent="0.3">
      <c r="A435" s="44">
        <v>2726446</v>
      </c>
      <c r="B435" s="22" t="s">
        <v>2656</v>
      </c>
      <c r="C435" s="24" t="s">
        <v>55</v>
      </c>
      <c r="D435" s="24" t="s">
        <v>4</v>
      </c>
      <c r="E435" s="22">
        <v>4000</v>
      </c>
      <c r="F435" s="23" t="s">
        <v>2</v>
      </c>
      <c r="G435" s="22">
        <v>10</v>
      </c>
      <c r="H435" s="24">
        <v>800</v>
      </c>
      <c r="I435" s="22">
        <v>5</v>
      </c>
      <c r="J435" s="44">
        <v>754846</v>
      </c>
      <c r="K435" s="22" t="s">
        <v>2656</v>
      </c>
      <c r="L435" s="22">
        <v>400</v>
      </c>
      <c r="M435" s="22" t="s">
        <v>2</v>
      </c>
    </row>
    <row r="436" spans="1:13" x14ac:dyDescent="0.3">
      <c r="A436" s="44">
        <v>2729804</v>
      </c>
      <c r="B436" s="22" t="s">
        <v>2657</v>
      </c>
      <c r="C436" s="24" t="s">
        <v>55</v>
      </c>
      <c r="D436" s="24" t="s">
        <v>1</v>
      </c>
      <c r="E436" s="22">
        <v>2500</v>
      </c>
      <c r="F436" s="23" t="s">
        <v>2</v>
      </c>
      <c r="G436" s="22">
        <v>10</v>
      </c>
      <c r="H436" s="24">
        <v>1000</v>
      </c>
      <c r="I436" s="22">
        <v>2.5</v>
      </c>
      <c r="J436" s="44">
        <v>798603</v>
      </c>
      <c r="K436" s="22" t="s">
        <v>1143</v>
      </c>
      <c r="L436" s="22">
        <v>250</v>
      </c>
      <c r="M436" s="22" t="s">
        <v>2</v>
      </c>
    </row>
    <row r="437" spans="1:13" x14ac:dyDescent="0.3">
      <c r="A437" s="44">
        <v>2729812</v>
      </c>
      <c r="B437" s="22" t="s">
        <v>2658</v>
      </c>
      <c r="C437" s="24" t="s">
        <v>55</v>
      </c>
      <c r="D437" s="24" t="s">
        <v>1</v>
      </c>
      <c r="E437" s="22">
        <v>10000</v>
      </c>
      <c r="F437" s="23" t="s">
        <v>2</v>
      </c>
      <c r="G437" s="22">
        <v>20</v>
      </c>
      <c r="H437" s="24">
        <v>1000</v>
      </c>
      <c r="I437" s="22">
        <v>10</v>
      </c>
      <c r="J437" s="44">
        <v>798611</v>
      </c>
      <c r="K437" s="22" t="s">
        <v>1144</v>
      </c>
      <c r="L437" s="22">
        <v>500</v>
      </c>
      <c r="M437" s="22" t="s">
        <v>2</v>
      </c>
    </row>
    <row r="438" spans="1:13" x14ac:dyDescent="0.3">
      <c r="A438" s="44">
        <v>2732725</v>
      </c>
      <c r="B438" s="22" t="s">
        <v>2659</v>
      </c>
      <c r="C438" s="24" t="s">
        <v>55</v>
      </c>
      <c r="D438" s="24" t="s">
        <v>1</v>
      </c>
      <c r="E438" s="22">
        <v>15000</v>
      </c>
      <c r="F438" s="23" t="s">
        <v>2</v>
      </c>
      <c r="G438" s="22">
        <v>20</v>
      </c>
      <c r="H438" s="24">
        <v>1000</v>
      </c>
      <c r="I438" s="22">
        <v>15</v>
      </c>
      <c r="J438" s="44">
        <v>798629</v>
      </c>
      <c r="K438" s="22" t="s">
        <v>1145</v>
      </c>
      <c r="L438" s="22">
        <v>750</v>
      </c>
      <c r="M438" s="22" t="s">
        <v>2</v>
      </c>
    </row>
    <row r="439" spans="1:13" x14ac:dyDescent="0.3">
      <c r="A439" s="44">
        <v>2041523</v>
      </c>
      <c r="B439" s="22" t="s">
        <v>2644</v>
      </c>
      <c r="C439" s="24" t="s">
        <v>55</v>
      </c>
      <c r="D439" s="24" t="s">
        <v>1</v>
      </c>
      <c r="E439" s="22">
        <v>2500</v>
      </c>
      <c r="F439" s="23" t="s">
        <v>2</v>
      </c>
      <c r="G439" s="22">
        <v>10</v>
      </c>
      <c r="H439" s="24">
        <v>1000</v>
      </c>
      <c r="I439" s="22">
        <v>2.5</v>
      </c>
      <c r="J439" s="44">
        <v>774034</v>
      </c>
      <c r="K439" s="22" t="s">
        <v>1137</v>
      </c>
      <c r="L439" s="22">
        <v>250</v>
      </c>
      <c r="M439" s="22" t="s">
        <v>2</v>
      </c>
    </row>
    <row r="440" spans="1:13" x14ac:dyDescent="0.3">
      <c r="A440" s="44">
        <v>2041515</v>
      </c>
      <c r="B440" s="22" t="s">
        <v>2643</v>
      </c>
      <c r="C440" s="24" t="s">
        <v>55</v>
      </c>
      <c r="D440" s="24" t="s">
        <v>1</v>
      </c>
      <c r="E440" s="22">
        <v>10000</v>
      </c>
      <c r="F440" s="23" t="s">
        <v>2</v>
      </c>
      <c r="G440" s="22">
        <v>20</v>
      </c>
      <c r="H440" s="24">
        <v>1000</v>
      </c>
      <c r="I440" s="22">
        <v>10</v>
      </c>
      <c r="J440" s="44">
        <v>774125</v>
      </c>
      <c r="K440" s="22" t="s">
        <v>1138</v>
      </c>
      <c r="L440" s="22">
        <v>500</v>
      </c>
      <c r="M440" s="22" t="s">
        <v>2</v>
      </c>
    </row>
    <row r="441" spans="1:13" x14ac:dyDescent="0.3">
      <c r="A441" s="44">
        <v>1467026</v>
      </c>
      <c r="B441" s="22" t="s">
        <v>2627</v>
      </c>
      <c r="C441" s="24" t="s">
        <v>55</v>
      </c>
      <c r="D441" s="24" t="s">
        <v>1</v>
      </c>
      <c r="E441" s="22">
        <v>2500</v>
      </c>
      <c r="F441" s="23" t="s">
        <v>2</v>
      </c>
      <c r="G441" s="22">
        <v>10</v>
      </c>
      <c r="H441" s="24">
        <v>1000</v>
      </c>
      <c r="I441" s="22">
        <v>2.5</v>
      </c>
      <c r="J441" s="44">
        <v>766097</v>
      </c>
      <c r="K441" s="22" t="s">
        <v>1119</v>
      </c>
      <c r="L441" s="22">
        <v>250</v>
      </c>
      <c r="M441" s="22" t="s">
        <v>2</v>
      </c>
    </row>
    <row r="442" spans="1:13" x14ac:dyDescent="0.3">
      <c r="A442" s="44">
        <v>430892</v>
      </c>
      <c r="B442" s="22" t="s">
        <v>2625</v>
      </c>
      <c r="C442" s="24" t="s">
        <v>55</v>
      </c>
      <c r="D442" s="24" t="s">
        <v>1</v>
      </c>
      <c r="E442" s="22">
        <v>2500</v>
      </c>
      <c r="F442" s="23" t="s">
        <v>2</v>
      </c>
      <c r="G442" s="22">
        <v>10</v>
      </c>
      <c r="H442" s="24">
        <v>1000</v>
      </c>
      <c r="I442" s="22">
        <v>2.5</v>
      </c>
      <c r="J442" s="44">
        <v>734145</v>
      </c>
      <c r="K442" s="22" t="s">
        <v>1114</v>
      </c>
      <c r="L442" s="22">
        <v>250</v>
      </c>
      <c r="M442" s="22" t="s">
        <v>2</v>
      </c>
    </row>
    <row r="443" spans="1:13" x14ac:dyDescent="0.3">
      <c r="A443" s="44">
        <v>1359611</v>
      </c>
      <c r="B443" s="22" t="s">
        <v>2626</v>
      </c>
      <c r="C443" s="24" t="s">
        <v>55</v>
      </c>
      <c r="D443" s="24" t="s">
        <v>1</v>
      </c>
      <c r="E443" s="22">
        <v>10000</v>
      </c>
      <c r="F443" s="23" t="s">
        <v>2</v>
      </c>
      <c r="G443" s="22">
        <v>20</v>
      </c>
      <c r="H443" s="24">
        <v>1000</v>
      </c>
      <c r="I443" s="22">
        <v>10</v>
      </c>
      <c r="J443" s="44">
        <v>739466</v>
      </c>
      <c r="K443" s="22" t="s">
        <v>1115</v>
      </c>
      <c r="L443" s="22">
        <v>500</v>
      </c>
      <c r="M443" s="22" t="s">
        <v>2</v>
      </c>
    </row>
    <row r="444" spans="1:13" x14ac:dyDescent="0.3">
      <c r="A444" s="44">
        <v>318733</v>
      </c>
      <c r="B444" s="22" t="s">
        <v>2623</v>
      </c>
      <c r="C444" s="24" t="s">
        <v>55</v>
      </c>
      <c r="D444" s="24" t="s">
        <v>1</v>
      </c>
      <c r="E444" s="22">
        <v>60000</v>
      </c>
      <c r="F444" s="23" t="s">
        <v>2</v>
      </c>
      <c r="G444" s="22">
        <v>120</v>
      </c>
      <c r="H444" s="24">
        <v>1000</v>
      </c>
      <c r="I444" s="22">
        <v>60</v>
      </c>
      <c r="J444" s="44">
        <v>739466</v>
      </c>
      <c r="K444" s="22" t="s">
        <v>1115</v>
      </c>
      <c r="L444" s="22">
        <v>500</v>
      </c>
      <c r="M444" s="22" t="s">
        <v>2</v>
      </c>
    </row>
    <row r="445" spans="1:13" x14ac:dyDescent="0.3">
      <c r="A445" s="44">
        <v>428532</v>
      </c>
      <c r="B445" s="22" t="s">
        <v>2624</v>
      </c>
      <c r="C445" s="24" t="s">
        <v>55</v>
      </c>
      <c r="D445" s="24" t="s">
        <v>4</v>
      </c>
      <c r="E445" s="22">
        <v>200</v>
      </c>
      <c r="F445" s="23" t="s">
        <v>2</v>
      </c>
      <c r="G445" s="22">
        <v>1</v>
      </c>
      <c r="H445" s="24">
        <v>800</v>
      </c>
      <c r="I445" s="22">
        <v>0.25</v>
      </c>
      <c r="J445" s="44">
        <v>737833</v>
      </c>
      <c r="K445" s="22" t="s">
        <v>1146</v>
      </c>
      <c r="L445" s="22">
        <v>200</v>
      </c>
      <c r="M445" s="22" t="s">
        <v>2</v>
      </c>
    </row>
    <row r="446" spans="1:13" x14ac:dyDescent="0.3">
      <c r="A446" s="44">
        <v>1560945</v>
      </c>
      <c r="B446" s="22" t="s">
        <v>1154</v>
      </c>
      <c r="C446" s="24" t="s">
        <v>55</v>
      </c>
      <c r="D446" s="24" t="s">
        <v>4</v>
      </c>
      <c r="E446" s="22">
        <v>400</v>
      </c>
      <c r="F446" s="23" t="s">
        <v>2</v>
      </c>
      <c r="G446" s="22">
        <v>1</v>
      </c>
      <c r="H446" s="24">
        <v>800</v>
      </c>
      <c r="I446" s="22">
        <v>0.5</v>
      </c>
      <c r="J446" s="44">
        <v>764746</v>
      </c>
      <c r="K446" s="22" t="s">
        <v>1154</v>
      </c>
      <c r="L446" s="22">
        <v>400</v>
      </c>
      <c r="M446" s="22" t="s">
        <v>2</v>
      </c>
    </row>
    <row r="447" spans="1:13" x14ac:dyDescent="0.3">
      <c r="A447" s="44">
        <v>1705474</v>
      </c>
      <c r="B447" s="22" t="s">
        <v>2635</v>
      </c>
      <c r="C447" s="24" t="s">
        <v>55</v>
      </c>
      <c r="D447" s="24" t="s">
        <v>1</v>
      </c>
      <c r="E447" s="22">
        <v>10000</v>
      </c>
      <c r="F447" s="23" t="s">
        <v>2</v>
      </c>
      <c r="G447" s="22">
        <v>40</v>
      </c>
      <c r="H447" s="24">
        <v>1000</v>
      </c>
      <c r="I447" s="22">
        <v>10</v>
      </c>
      <c r="J447" s="44">
        <v>770610</v>
      </c>
      <c r="K447" s="22" t="s">
        <v>1124</v>
      </c>
      <c r="L447" s="22">
        <v>250</v>
      </c>
      <c r="M447" s="22" t="s">
        <v>2</v>
      </c>
    </row>
    <row r="448" spans="1:13" x14ac:dyDescent="0.3">
      <c r="A448" s="44">
        <v>894535</v>
      </c>
      <c r="B448" s="22" t="s">
        <v>2203</v>
      </c>
      <c r="C448" s="24" t="s">
        <v>10</v>
      </c>
      <c r="D448" s="24" t="s">
        <v>4</v>
      </c>
      <c r="E448" s="22">
        <v>1000</v>
      </c>
      <c r="F448" s="23" t="s">
        <v>2</v>
      </c>
      <c r="G448" s="22">
        <v>1</v>
      </c>
      <c r="H448" s="24">
        <v>4000</v>
      </c>
      <c r="I448" s="22">
        <v>0.25</v>
      </c>
      <c r="K448" s="22" t="s">
        <v>1537</v>
      </c>
      <c r="L448" s="22">
        <v>1000</v>
      </c>
      <c r="M448" s="22" t="s">
        <v>2</v>
      </c>
    </row>
    <row r="449" spans="1:13" x14ac:dyDescent="0.3">
      <c r="A449" s="44">
        <v>106302</v>
      </c>
      <c r="B449" s="22" t="s">
        <v>2200</v>
      </c>
      <c r="C449" s="24" t="s">
        <v>10</v>
      </c>
      <c r="D449" s="24" t="s">
        <v>4</v>
      </c>
      <c r="E449" s="22">
        <v>25000</v>
      </c>
      <c r="F449" s="23" t="s">
        <v>2</v>
      </c>
      <c r="G449" s="22">
        <v>25</v>
      </c>
      <c r="H449" s="24">
        <v>4000</v>
      </c>
      <c r="I449" s="22">
        <v>6.25</v>
      </c>
      <c r="J449" s="44">
        <v>703090</v>
      </c>
      <c r="K449" s="22" t="s">
        <v>824</v>
      </c>
      <c r="L449" s="22">
        <v>1000</v>
      </c>
      <c r="M449" s="22" t="s">
        <v>2</v>
      </c>
    </row>
    <row r="450" spans="1:13" x14ac:dyDescent="0.3">
      <c r="A450" s="44">
        <v>106310</v>
      </c>
      <c r="B450" s="22" t="s">
        <v>2201</v>
      </c>
      <c r="C450" s="24" t="s">
        <v>10</v>
      </c>
      <c r="D450" s="24" t="s">
        <v>4</v>
      </c>
      <c r="E450" s="22">
        <v>50000</v>
      </c>
      <c r="F450" s="23" t="s">
        <v>2</v>
      </c>
      <c r="G450" s="22">
        <v>25</v>
      </c>
      <c r="H450" s="24">
        <v>4000</v>
      </c>
      <c r="I450" s="22">
        <v>12.5</v>
      </c>
      <c r="J450" s="44">
        <v>703108</v>
      </c>
      <c r="K450" s="22" t="s">
        <v>825</v>
      </c>
      <c r="L450" s="22">
        <v>2000</v>
      </c>
      <c r="M450" s="22" t="s">
        <v>2</v>
      </c>
    </row>
    <row r="451" spans="1:13" x14ac:dyDescent="0.3">
      <c r="A451" s="44">
        <v>894527</v>
      </c>
      <c r="B451" s="22" t="s">
        <v>825</v>
      </c>
      <c r="C451" s="24" t="s">
        <v>10</v>
      </c>
      <c r="D451" s="24" t="s">
        <v>4</v>
      </c>
      <c r="E451" s="22">
        <v>2000</v>
      </c>
      <c r="F451" s="23" t="s">
        <v>2</v>
      </c>
      <c r="G451" s="22">
        <v>1</v>
      </c>
      <c r="H451" s="24">
        <v>4000</v>
      </c>
      <c r="I451" s="22">
        <v>0.5</v>
      </c>
      <c r="J451" s="44">
        <v>703108</v>
      </c>
      <c r="K451" s="22" t="s">
        <v>825</v>
      </c>
      <c r="L451" s="22">
        <v>2000</v>
      </c>
      <c r="M451" s="22" t="s">
        <v>2</v>
      </c>
    </row>
    <row r="452" spans="1:13" x14ac:dyDescent="0.3">
      <c r="A452" s="44">
        <v>43737</v>
      </c>
      <c r="B452" s="22" t="s">
        <v>824</v>
      </c>
      <c r="C452" s="24" t="s">
        <v>10</v>
      </c>
      <c r="D452" s="24" t="s">
        <v>4</v>
      </c>
      <c r="E452" s="22">
        <v>1000</v>
      </c>
      <c r="F452" s="23" t="s">
        <v>2</v>
      </c>
      <c r="G452" s="22">
        <v>1</v>
      </c>
      <c r="H452" s="24">
        <v>4000</v>
      </c>
      <c r="I452" s="22">
        <v>0.25</v>
      </c>
      <c r="J452" s="44">
        <v>703090</v>
      </c>
      <c r="K452" s="22" t="s">
        <v>824</v>
      </c>
      <c r="L452" s="22">
        <v>1000</v>
      </c>
      <c r="M452" s="22" t="s">
        <v>2</v>
      </c>
    </row>
    <row r="453" spans="1:13" x14ac:dyDescent="0.3">
      <c r="A453" s="44">
        <v>895714</v>
      </c>
      <c r="B453" s="22" t="s">
        <v>2204</v>
      </c>
      <c r="C453" s="24" t="s">
        <v>10</v>
      </c>
      <c r="D453" s="24" t="s">
        <v>4</v>
      </c>
      <c r="E453" s="22">
        <v>2000</v>
      </c>
      <c r="F453" s="23" t="s">
        <v>2</v>
      </c>
      <c r="G453" s="22">
        <v>1</v>
      </c>
      <c r="H453" s="24">
        <v>4000</v>
      </c>
      <c r="I453" s="22">
        <v>0.5</v>
      </c>
      <c r="K453" s="22" t="s">
        <v>1537</v>
      </c>
      <c r="L453" s="22">
        <v>2000</v>
      </c>
      <c r="M453" s="22" t="s">
        <v>2</v>
      </c>
    </row>
    <row r="454" spans="1:13" x14ac:dyDescent="0.3">
      <c r="A454" s="44">
        <v>106328</v>
      </c>
      <c r="B454" s="22" t="s">
        <v>2202</v>
      </c>
      <c r="C454" s="24" t="s">
        <v>10</v>
      </c>
      <c r="D454" s="24" t="s">
        <v>4</v>
      </c>
      <c r="E454" s="22">
        <v>50000</v>
      </c>
      <c r="F454" s="23" t="s">
        <v>2</v>
      </c>
      <c r="G454" s="22">
        <v>25</v>
      </c>
      <c r="H454" s="24">
        <v>4000</v>
      </c>
      <c r="I454" s="22">
        <v>12.5</v>
      </c>
      <c r="K454" s="22" t="s">
        <v>1537</v>
      </c>
      <c r="L454" s="22">
        <v>2000</v>
      </c>
      <c r="M454" s="22" t="s">
        <v>2</v>
      </c>
    </row>
    <row r="455" spans="1:13" x14ac:dyDescent="0.3">
      <c r="A455" s="44">
        <v>1100239</v>
      </c>
      <c r="B455" s="22" t="s">
        <v>1807</v>
      </c>
      <c r="C455" s="24" t="s">
        <v>0</v>
      </c>
      <c r="D455" s="24" t="s">
        <v>1</v>
      </c>
      <c r="E455" s="22">
        <v>8000</v>
      </c>
      <c r="F455" s="23" t="s">
        <v>2</v>
      </c>
      <c r="G455" s="22">
        <v>8</v>
      </c>
      <c r="H455" s="24">
        <v>1500</v>
      </c>
      <c r="I455" s="22">
        <v>5.333333333333333</v>
      </c>
      <c r="J455" s="44">
        <v>741504</v>
      </c>
      <c r="K455" s="22" t="s">
        <v>516</v>
      </c>
      <c r="L455" s="22">
        <v>1000</v>
      </c>
      <c r="M455" s="22" t="s">
        <v>2</v>
      </c>
    </row>
    <row r="456" spans="1:13" x14ac:dyDescent="0.3">
      <c r="A456" s="43">
        <v>3677820</v>
      </c>
      <c r="B456" s="24" t="s">
        <v>1889</v>
      </c>
      <c r="C456" s="24" t="s">
        <v>0</v>
      </c>
      <c r="D456" s="24" t="s">
        <v>1</v>
      </c>
      <c r="E456" s="24">
        <v>2500</v>
      </c>
      <c r="F456" s="24" t="s">
        <v>2</v>
      </c>
      <c r="G456" s="24">
        <v>20</v>
      </c>
      <c r="H456" s="24">
        <v>1500</v>
      </c>
      <c r="I456" s="22">
        <v>1.6666666666666667</v>
      </c>
      <c r="J456" s="43">
        <v>703199</v>
      </c>
      <c r="K456" s="24" t="s">
        <v>496</v>
      </c>
      <c r="L456" s="24">
        <v>125</v>
      </c>
      <c r="M456" s="24" t="s">
        <v>2</v>
      </c>
    </row>
    <row r="457" spans="1:13" x14ac:dyDescent="0.3">
      <c r="A457" s="44">
        <v>2312619</v>
      </c>
      <c r="B457" s="22" t="s">
        <v>1857</v>
      </c>
      <c r="C457" s="24" t="s">
        <v>0</v>
      </c>
      <c r="D457" s="24" t="s">
        <v>1</v>
      </c>
      <c r="E457" s="22">
        <v>24000</v>
      </c>
      <c r="F457" s="23" t="s">
        <v>2</v>
      </c>
      <c r="G457" s="22">
        <v>24</v>
      </c>
      <c r="H457" s="24">
        <v>1500</v>
      </c>
      <c r="I457" s="22">
        <v>16</v>
      </c>
      <c r="J457" s="44">
        <v>741504</v>
      </c>
      <c r="K457" s="22" t="s">
        <v>516</v>
      </c>
      <c r="L457" s="22">
        <v>1000</v>
      </c>
      <c r="M457" s="22" t="s">
        <v>2</v>
      </c>
    </row>
    <row r="458" spans="1:13" x14ac:dyDescent="0.3">
      <c r="A458" s="43">
        <v>3677838</v>
      </c>
      <c r="B458" s="24" t="s">
        <v>1890</v>
      </c>
      <c r="C458" s="24" t="s">
        <v>0</v>
      </c>
      <c r="D458" s="24" t="s">
        <v>1</v>
      </c>
      <c r="E458" s="24">
        <v>5000</v>
      </c>
      <c r="F458" s="24" t="s">
        <v>2</v>
      </c>
      <c r="G458" s="24">
        <v>20</v>
      </c>
      <c r="H458" s="24">
        <v>1500</v>
      </c>
      <c r="I458" s="22">
        <v>3.3333333333333335</v>
      </c>
      <c r="J458" s="43">
        <v>703207</v>
      </c>
      <c r="K458" s="24" t="s">
        <v>497</v>
      </c>
      <c r="L458" s="24">
        <v>250</v>
      </c>
      <c r="M458" s="24" t="s">
        <v>2</v>
      </c>
    </row>
    <row r="459" spans="1:13" x14ac:dyDescent="0.3">
      <c r="A459" s="44">
        <v>1000967</v>
      </c>
      <c r="B459" s="22" t="s">
        <v>1802</v>
      </c>
      <c r="C459" s="24" t="s">
        <v>0</v>
      </c>
      <c r="D459" s="24" t="s">
        <v>1</v>
      </c>
      <c r="E459" s="22">
        <v>8000</v>
      </c>
      <c r="F459" s="23" t="s">
        <v>2</v>
      </c>
      <c r="G459" s="22">
        <v>16</v>
      </c>
      <c r="H459" s="24">
        <v>1500</v>
      </c>
      <c r="I459" s="22">
        <v>5.333333333333333</v>
      </c>
      <c r="J459" s="44">
        <v>713222</v>
      </c>
      <c r="K459" s="22" t="s">
        <v>508</v>
      </c>
      <c r="L459" s="22">
        <v>500</v>
      </c>
      <c r="M459" s="22" t="s">
        <v>2</v>
      </c>
    </row>
    <row r="460" spans="1:13" x14ac:dyDescent="0.3">
      <c r="A460" s="44">
        <v>1665371</v>
      </c>
      <c r="B460" s="22" t="s">
        <v>1836</v>
      </c>
      <c r="C460" s="24" t="s">
        <v>0</v>
      </c>
      <c r="D460" s="24" t="s">
        <v>1</v>
      </c>
      <c r="E460" s="22">
        <v>8000</v>
      </c>
      <c r="F460" s="23" t="s">
        <v>2</v>
      </c>
      <c r="G460" s="22">
        <v>16</v>
      </c>
      <c r="H460" s="24">
        <v>1500</v>
      </c>
      <c r="I460" s="22">
        <v>5.333333333333333</v>
      </c>
      <c r="J460" s="44">
        <v>771220</v>
      </c>
      <c r="K460" s="22" t="s">
        <v>544</v>
      </c>
      <c r="L460" s="22">
        <v>500</v>
      </c>
      <c r="M460" s="22" t="s">
        <v>2</v>
      </c>
    </row>
    <row r="461" spans="1:13" x14ac:dyDescent="0.3">
      <c r="A461" s="44">
        <v>1665389</v>
      </c>
      <c r="B461" s="22" t="s">
        <v>1837</v>
      </c>
      <c r="C461" s="24" t="s">
        <v>0</v>
      </c>
      <c r="D461" s="24" t="s">
        <v>1</v>
      </c>
      <c r="E461" s="22">
        <v>8000</v>
      </c>
      <c r="F461" s="23" t="s">
        <v>2</v>
      </c>
      <c r="G461" s="22">
        <v>8</v>
      </c>
      <c r="H461" s="24">
        <v>1500</v>
      </c>
      <c r="I461" s="22">
        <v>5.333333333333333</v>
      </c>
      <c r="J461" s="44">
        <v>771238</v>
      </c>
      <c r="K461" s="22" t="s">
        <v>545</v>
      </c>
      <c r="L461" s="22">
        <v>1000</v>
      </c>
      <c r="M461" s="22" t="s">
        <v>2</v>
      </c>
    </row>
    <row r="462" spans="1:13" x14ac:dyDescent="0.3">
      <c r="A462" s="44">
        <v>107193</v>
      </c>
      <c r="B462" s="22" t="s">
        <v>1764</v>
      </c>
      <c r="C462" s="24" t="s">
        <v>0</v>
      </c>
      <c r="D462" s="24" t="s">
        <v>1</v>
      </c>
      <c r="E462" s="22">
        <v>6000</v>
      </c>
      <c r="F462" s="23" t="s">
        <v>2</v>
      </c>
      <c r="G462" s="22">
        <v>16</v>
      </c>
      <c r="H462" s="24">
        <v>1500</v>
      </c>
      <c r="I462" s="22">
        <v>4</v>
      </c>
      <c r="J462" s="44">
        <v>703157</v>
      </c>
      <c r="K462" s="22" t="s">
        <v>492</v>
      </c>
      <c r="L462" s="22">
        <v>375</v>
      </c>
      <c r="M462" s="22" t="s">
        <v>2</v>
      </c>
    </row>
    <row r="463" spans="1:13" x14ac:dyDescent="0.3">
      <c r="A463" s="44">
        <v>899724</v>
      </c>
      <c r="B463" s="22" t="s">
        <v>1801</v>
      </c>
      <c r="C463" s="24" t="s">
        <v>0</v>
      </c>
      <c r="D463" s="24" t="s">
        <v>1</v>
      </c>
      <c r="E463" s="22">
        <v>50000</v>
      </c>
      <c r="F463" s="23" t="s">
        <v>2</v>
      </c>
      <c r="G463" s="22">
        <v>100</v>
      </c>
      <c r="H463" s="24">
        <v>1500</v>
      </c>
      <c r="I463" s="22">
        <v>33.333333333333336</v>
      </c>
      <c r="J463" s="44">
        <v>703165</v>
      </c>
      <c r="K463" s="22" t="s">
        <v>493</v>
      </c>
      <c r="L463" s="22">
        <v>500</v>
      </c>
      <c r="M463" s="22" t="s">
        <v>2</v>
      </c>
    </row>
    <row r="464" spans="1:13" x14ac:dyDescent="0.3">
      <c r="A464" s="44">
        <v>107235</v>
      </c>
      <c r="B464" s="22" t="s">
        <v>1767</v>
      </c>
      <c r="C464" s="24" t="s">
        <v>0</v>
      </c>
      <c r="D464" s="24" t="s">
        <v>1</v>
      </c>
      <c r="E464" s="22">
        <v>8000</v>
      </c>
      <c r="F464" s="23" t="s">
        <v>2</v>
      </c>
      <c r="G464" s="22">
        <v>16</v>
      </c>
      <c r="H464" s="24">
        <v>1500</v>
      </c>
      <c r="I464" s="22">
        <v>5.333333333333333</v>
      </c>
      <c r="J464" s="44">
        <v>703165</v>
      </c>
      <c r="K464" s="22" t="s">
        <v>493</v>
      </c>
      <c r="L464" s="22">
        <v>500</v>
      </c>
      <c r="M464" s="22" t="s">
        <v>2</v>
      </c>
    </row>
    <row r="465" spans="1:13" x14ac:dyDescent="0.3">
      <c r="A465" s="44">
        <v>30395</v>
      </c>
      <c r="B465" s="22" t="s">
        <v>1761</v>
      </c>
      <c r="C465" s="24" t="s">
        <v>0</v>
      </c>
      <c r="D465" s="24" t="s">
        <v>4</v>
      </c>
      <c r="E465" s="22">
        <v>30000</v>
      </c>
      <c r="F465" s="23" t="s">
        <v>2</v>
      </c>
      <c r="G465" s="22">
        <v>30</v>
      </c>
      <c r="H465" s="24">
        <v>3000</v>
      </c>
      <c r="I465" s="22">
        <v>10</v>
      </c>
      <c r="J465" s="44">
        <v>703132</v>
      </c>
      <c r="K465" s="22" t="s">
        <v>565</v>
      </c>
      <c r="L465" s="22">
        <v>1000</v>
      </c>
      <c r="M465" s="22" t="s">
        <v>2</v>
      </c>
    </row>
    <row r="466" spans="1:13" x14ac:dyDescent="0.3">
      <c r="A466" s="44">
        <v>29256</v>
      </c>
      <c r="B466" s="22" t="s">
        <v>1760</v>
      </c>
      <c r="C466" s="24" t="s">
        <v>0</v>
      </c>
      <c r="D466" s="24" t="s">
        <v>4</v>
      </c>
      <c r="E466" s="22">
        <v>15000</v>
      </c>
      <c r="F466" s="23" t="s">
        <v>2</v>
      </c>
      <c r="G466" s="22">
        <v>30</v>
      </c>
      <c r="H466" s="24">
        <v>3000</v>
      </c>
      <c r="I466" s="22">
        <v>5</v>
      </c>
      <c r="J466" s="44">
        <v>703124</v>
      </c>
      <c r="K466" s="22" t="s">
        <v>564</v>
      </c>
      <c r="L466" s="22">
        <v>500</v>
      </c>
      <c r="M466" s="22" t="s">
        <v>2</v>
      </c>
    </row>
    <row r="467" spans="1:13" x14ac:dyDescent="0.3">
      <c r="A467" s="44">
        <v>852244</v>
      </c>
      <c r="B467" s="22" t="s">
        <v>1795</v>
      </c>
      <c r="C467" s="24" t="s">
        <v>0</v>
      </c>
      <c r="D467" s="24" t="s">
        <v>4</v>
      </c>
      <c r="E467" s="22">
        <v>6000</v>
      </c>
      <c r="F467" s="23" t="s">
        <v>2</v>
      </c>
      <c r="G467" s="22">
        <v>6</v>
      </c>
      <c r="H467" s="24">
        <v>3000</v>
      </c>
      <c r="I467" s="22">
        <v>2</v>
      </c>
      <c r="J467" s="44">
        <v>703132</v>
      </c>
      <c r="K467" s="22" t="s">
        <v>565</v>
      </c>
      <c r="L467" s="22">
        <v>1000</v>
      </c>
      <c r="M467" s="22" t="s">
        <v>2</v>
      </c>
    </row>
    <row r="468" spans="1:13" x14ac:dyDescent="0.3">
      <c r="A468" s="44">
        <v>852251</v>
      </c>
      <c r="B468" s="22" t="s">
        <v>1796</v>
      </c>
      <c r="C468" s="24" t="s">
        <v>0</v>
      </c>
      <c r="D468" s="24" t="s">
        <v>4</v>
      </c>
      <c r="E468" s="22">
        <v>1500</v>
      </c>
      <c r="F468" s="23" t="s">
        <v>2</v>
      </c>
      <c r="G468" s="22">
        <v>6</v>
      </c>
      <c r="H468" s="24">
        <v>3000</v>
      </c>
      <c r="I468" s="22">
        <v>0.5</v>
      </c>
      <c r="J468" s="44">
        <v>703116</v>
      </c>
      <c r="K468" s="22" t="s">
        <v>563</v>
      </c>
      <c r="L468" s="22">
        <v>250</v>
      </c>
      <c r="M468" s="22" t="s">
        <v>2</v>
      </c>
    </row>
    <row r="469" spans="1:13" x14ac:dyDescent="0.3">
      <c r="A469" s="44">
        <v>852228</v>
      </c>
      <c r="B469" s="22" t="s">
        <v>1794</v>
      </c>
      <c r="C469" s="24" t="s">
        <v>0</v>
      </c>
      <c r="D469" s="24" t="s">
        <v>4</v>
      </c>
      <c r="E469" s="22">
        <v>3000</v>
      </c>
      <c r="F469" s="23" t="s">
        <v>2</v>
      </c>
      <c r="G469" s="22">
        <v>6</v>
      </c>
      <c r="H469" s="24">
        <v>3000</v>
      </c>
      <c r="I469" s="22">
        <v>1</v>
      </c>
      <c r="J469" s="44">
        <v>703124</v>
      </c>
      <c r="K469" s="22" t="s">
        <v>564</v>
      </c>
      <c r="L469" s="22">
        <v>500</v>
      </c>
      <c r="M469" s="22" t="s">
        <v>2</v>
      </c>
    </row>
    <row r="470" spans="1:13" x14ac:dyDescent="0.3">
      <c r="A470" s="44">
        <v>804633</v>
      </c>
      <c r="B470" s="22" t="s">
        <v>1790</v>
      </c>
      <c r="C470" s="24" t="s">
        <v>0</v>
      </c>
      <c r="D470" s="24" t="s">
        <v>4</v>
      </c>
      <c r="E470" s="22">
        <v>3000</v>
      </c>
      <c r="F470" s="23" t="s">
        <v>2</v>
      </c>
      <c r="G470" s="22">
        <v>3</v>
      </c>
      <c r="H470" s="24">
        <v>3000</v>
      </c>
      <c r="I470" s="22">
        <v>1</v>
      </c>
      <c r="J470" s="44">
        <v>703215</v>
      </c>
      <c r="K470" s="22" t="s">
        <v>566</v>
      </c>
      <c r="L470" s="22">
        <v>1000</v>
      </c>
      <c r="M470" s="22" t="s">
        <v>2</v>
      </c>
    </row>
    <row r="471" spans="1:13" x14ac:dyDescent="0.3">
      <c r="A471" s="44">
        <v>804641</v>
      </c>
      <c r="B471" s="22" t="s">
        <v>1791</v>
      </c>
      <c r="C471" s="24" t="s">
        <v>0</v>
      </c>
      <c r="D471" s="24" t="s">
        <v>4</v>
      </c>
      <c r="E471" s="22">
        <v>6000</v>
      </c>
      <c r="F471" s="23" t="s">
        <v>2</v>
      </c>
      <c r="G471" s="22">
        <v>6</v>
      </c>
      <c r="H471" s="24">
        <v>3000</v>
      </c>
      <c r="I471" s="22">
        <v>2</v>
      </c>
      <c r="J471" s="44">
        <v>703215</v>
      </c>
      <c r="K471" s="22" t="s">
        <v>566</v>
      </c>
      <c r="L471" s="22">
        <v>1000</v>
      </c>
      <c r="M471" s="22" t="s">
        <v>2</v>
      </c>
    </row>
    <row r="472" spans="1:13" x14ac:dyDescent="0.3">
      <c r="A472" s="44">
        <v>852210</v>
      </c>
      <c r="B472" s="22" t="s">
        <v>1793</v>
      </c>
      <c r="C472" s="24" t="s">
        <v>0</v>
      </c>
      <c r="D472" s="24" t="s">
        <v>4</v>
      </c>
      <c r="E472" s="22">
        <v>3000</v>
      </c>
      <c r="F472" s="23" t="s">
        <v>2</v>
      </c>
      <c r="G472" s="22">
        <v>3</v>
      </c>
      <c r="H472" s="24">
        <v>3000</v>
      </c>
      <c r="I472" s="22">
        <v>1</v>
      </c>
      <c r="J472" s="44">
        <v>703132</v>
      </c>
      <c r="K472" s="22" t="s">
        <v>565</v>
      </c>
      <c r="L472" s="22">
        <v>1000</v>
      </c>
      <c r="M472" s="22" t="s">
        <v>2</v>
      </c>
    </row>
    <row r="473" spans="1:13" x14ac:dyDescent="0.3">
      <c r="A473" s="44">
        <v>839886</v>
      </c>
      <c r="B473" s="22" t="s">
        <v>1792</v>
      </c>
      <c r="C473" s="24" t="s">
        <v>0</v>
      </c>
      <c r="D473" s="24" t="s">
        <v>4</v>
      </c>
      <c r="E473" s="22">
        <v>750</v>
      </c>
      <c r="F473" s="23" t="s">
        <v>2</v>
      </c>
      <c r="G473" s="22">
        <v>3</v>
      </c>
      <c r="H473" s="24">
        <v>3000</v>
      </c>
      <c r="I473" s="22">
        <v>0.25</v>
      </c>
      <c r="J473" s="44">
        <v>703116</v>
      </c>
      <c r="K473" s="22" t="s">
        <v>563</v>
      </c>
      <c r="L473" s="22">
        <v>250</v>
      </c>
      <c r="M473" s="22" t="s">
        <v>2</v>
      </c>
    </row>
    <row r="474" spans="1:13" x14ac:dyDescent="0.3">
      <c r="A474" s="44">
        <v>2600286</v>
      </c>
      <c r="B474" s="22" t="s">
        <v>1862</v>
      </c>
      <c r="C474" s="24" t="s">
        <v>0</v>
      </c>
      <c r="D474" s="24" t="s">
        <v>1</v>
      </c>
      <c r="E474" s="22">
        <v>8000</v>
      </c>
      <c r="F474" s="23" t="s">
        <v>2</v>
      </c>
      <c r="G474" s="22">
        <v>8</v>
      </c>
      <c r="H474" s="24">
        <v>1500</v>
      </c>
      <c r="I474" s="22">
        <v>5.333333333333333</v>
      </c>
      <c r="J474" s="44">
        <v>792291</v>
      </c>
      <c r="K474" s="22" t="s">
        <v>552</v>
      </c>
      <c r="L474" s="22">
        <v>1000</v>
      </c>
      <c r="M474" s="22" t="s">
        <v>2</v>
      </c>
    </row>
    <row r="475" spans="1:13" x14ac:dyDescent="0.3">
      <c r="A475" s="44">
        <v>2612729</v>
      </c>
      <c r="B475" s="22" t="s">
        <v>1863</v>
      </c>
      <c r="C475" s="24" t="s">
        <v>0</v>
      </c>
      <c r="D475" s="24" t="s">
        <v>1</v>
      </c>
      <c r="E475" s="22">
        <v>24000</v>
      </c>
      <c r="F475" s="23" t="s">
        <v>2</v>
      </c>
      <c r="G475" s="22">
        <v>24</v>
      </c>
      <c r="H475" s="24">
        <v>1500</v>
      </c>
      <c r="I475" s="22">
        <v>16</v>
      </c>
      <c r="J475" s="44">
        <v>792291</v>
      </c>
      <c r="K475" s="22" t="s">
        <v>552</v>
      </c>
      <c r="L475" s="22">
        <v>1000</v>
      </c>
      <c r="M475" s="22" t="s">
        <v>2</v>
      </c>
    </row>
    <row r="476" spans="1:13" x14ac:dyDescent="0.3">
      <c r="A476" s="44">
        <v>107201</v>
      </c>
      <c r="B476" s="22" t="s">
        <v>1765</v>
      </c>
      <c r="C476" s="24" t="s">
        <v>0</v>
      </c>
      <c r="D476" s="24" t="s">
        <v>1</v>
      </c>
      <c r="E476" s="22">
        <v>4000</v>
      </c>
      <c r="F476" s="23" t="s">
        <v>2</v>
      </c>
      <c r="G476" s="22">
        <v>16</v>
      </c>
      <c r="H476" s="24">
        <v>1500</v>
      </c>
      <c r="I476" s="22">
        <v>2.6666666666666665</v>
      </c>
      <c r="J476" s="44">
        <v>703173</v>
      </c>
      <c r="K476" s="22" t="s">
        <v>494</v>
      </c>
      <c r="L476" s="22">
        <v>250</v>
      </c>
      <c r="M476" s="22" t="s">
        <v>2</v>
      </c>
    </row>
    <row r="477" spans="1:13" x14ac:dyDescent="0.3">
      <c r="A477" s="44">
        <v>107219</v>
      </c>
      <c r="B477" s="22" t="s">
        <v>1766</v>
      </c>
      <c r="C477" s="24" t="s">
        <v>0</v>
      </c>
      <c r="D477" s="24" t="s">
        <v>1</v>
      </c>
      <c r="E477" s="22">
        <v>8000</v>
      </c>
      <c r="F477" s="23" t="s">
        <v>2</v>
      </c>
      <c r="G477" s="22">
        <v>16</v>
      </c>
      <c r="H477" s="24">
        <v>1500</v>
      </c>
      <c r="I477" s="22">
        <v>5.333333333333333</v>
      </c>
      <c r="J477" s="44">
        <v>703181</v>
      </c>
      <c r="K477" s="22" t="s">
        <v>495</v>
      </c>
      <c r="L477" s="22">
        <v>500</v>
      </c>
      <c r="M477" s="22" t="s">
        <v>2</v>
      </c>
    </row>
    <row r="478" spans="1:13" x14ac:dyDescent="0.3">
      <c r="A478" s="44">
        <v>107342</v>
      </c>
      <c r="B478" s="22" t="s">
        <v>1768</v>
      </c>
      <c r="C478" s="24" t="s">
        <v>0</v>
      </c>
      <c r="D478" s="24" t="s">
        <v>1</v>
      </c>
      <c r="E478" s="22">
        <v>2000</v>
      </c>
      <c r="F478" s="23" t="s">
        <v>2</v>
      </c>
      <c r="G478" s="22">
        <v>16</v>
      </c>
      <c r="H478" s="24">
        <v>1500</v>
      </c>
      <c r="I478" s="22">
        <v>1.3333333333333333</v>
      </c>
      <c r="J478" s="44">
        <v>703199</v>
      </c>
      <c r="K478" s="22" t="s">
        <v>496</v>
      </c>
      <c r="L478" s="22">
        <v>125</v>
      </c>
      <c r="M478" s="22" t="s">
        <v>2</v>
      </c>
    </row>
    <row r="479" spans="1:13" x14ac:dyDescent="0.3">
      <c r="A479" s="44">
        <v>107359</v>
      </c>
      <c r="B479" s="22" t="s">
        <v>1769</v>
      </c>
      <c r="C479" s="24" t="s">
        <v>0</v>
      </c>
      <c r="D479" s="24" t="s">
        <v>1</v>
      </c>
      <c r="E479" s="22">
        <v>4000</v>
      </c>
      <c r="F479" s="23" t="s">
        <v>2</v>
      </c>
      <c r="G479" s="22">
        <v>16</v>
      </c>
      <c r="H479" s="24">
        <v>1500</v>
      </c>
      <c r="I479" s="22">
        <v>2.6666666666666665</v>
      </c>
      <c r="J479" s="44">
        <v>703207</v>
      </c>
      <c r="K479" s="22" t="s">
        <v>497</v>
      </c>
      <c r="L479" s="22">
        <v>250</v>
      </c>
      <c r="M479" s="22" t="s">
        <v>2</v>
      </c>
    </row>
    <row r="480" spans="1:13" x14ac:dyDescent="0.3">
      <c r="A480" s="44">
        <v>1332428</v>
      </c>
      <c r="B480" s="22" t="s">
        <v>2359</v>
      </c>
      <c r="C480" s="24" t="s">
        <v>52</v>
      </c>
      <c r="D480" s="24" t="s">
        <v>1</v>
      </c>
      <c r="E480" s="22">
        <v>500</v>
      </c>
      <c r="F480" s="23" t="s">
        <v>2</v>
      </c>
      <c r="G480" s="22">
        <v>10</v>
      </c>
      <c r="H480" s="24">
        <v>300</v>
      </c>
      <c r="I480" s="22">
        <v>1.6666666666666667</v>
      </c>
      <c r="J480" s="44">
        <v>739771</v>
      </c>
      <c r="K480" s="22" t="s">
        <v>961</v>
      </c>
      <c r="L480" s="22">
        <v>50</v>
      </c>
      <c r="M480" s="22" t="s">
        <v>2</v>
      </c>
    </row>
    <row r="481" spans="1:13" x14ac:dyDescent="0.3">
      <c r="A481" s="44">
        <v>382119</v>
      </c>
      <c r="B481" s="22" t="s">
        <v>2351</v>
      </c>
      <c r="C481" s="24" t="s">
        <v>52</v>
      </c>
      <c r="D481" s="24" t="s">
        <v>1</v>
      </c>
      <c r="E481" s="22">
        <v>500</v>
      </c>
      <c r="F481" s="23" t="s">
        <v>2</v>
      </c>
      <c r="G481" s="22">
        <v>10</v>
      </c>
      <c r="H481" s="24">
        <v>300</v>
      </c>
      <c r="I481" s="22">
        <v>1.6666666666666667</v>
      </c>
      <c r="J481" s="44">
        <v>739771</v>
      </c>
      <c r="K481" s="22" t="s">
        <v>961</v>
      </c>
      <c r="L481" s="22">
        <v>50</v>
      </c>
      <c r="M481" s="22" t="s">
        <v>2</v>
      </c>
    </row>
    <row r="482" spans="1:13" x14ac:dyDescent="0.3">
      <c r="A482" s="44">
        <v>382127</v>
      </c>
      <c r="B482" s="22" t="s">
        <v>2352</v>
      </c>
      <c r="C482" s="24" t="s">
        <v>52</v>
      </c>
      <c r="D482" s="24" t="s">
        <v>1</v>
      </c>
      <c r="E482" s="22">
        <v>1000</v>
      </c>
      <c r="F482" s="23" t="s">
        <v>2</v>
      </c>
      <c r="G482" s="22">
        <v>10</v>
      </c>
      <c r="H482" s="24">
        <v>300</v>
      </c>
      <c r="I482" s="22">
        <v>3.3333333333333335</v>
      </c>
      <c r="J482" s="44">
        <v>739789</v>
      </c>
      <c r="K482" s="22" t="s">
        <v>962</v>
      </c>
      <c r="L482" s="22">
        <v>100</v>
      </c>
      <c r="M482" s="22" t="s">
        <v>2</v>
      </c>
    </row>
    <row r="483" spans="1:13" x14ac:dyDescent="0.3">
      <c r="A483" s="44">
        <v>606699</v>
      </c>
      <c r="B483" s="22" t="s">
        <v>2353</v>
      </c>
      <c r="C483" s="24" t="s">
        <v>52</v>
      </c>
      <c r="D483" s="24" t="s">
        <v>1</v>
      </c>
      <c r="E483" s="22">
        <v>1500</v>
      </c>
      <c r="F483" s="23" t="s">
        <v>2</v>
      </c>
      <c r="G483" s="22">
        <v>10</v>
      </c>
      <c r="H483" s="24">
        <v>300</v>
      </c>
      <c r="I483" s="22">
        <v>5</v>
      </c>
      <c r="J483" s="44">
        <v>733253</v>
      </c>
      <c r="K483" s="22" t="s">
        <v>958</v>
      </c>
      <c r="L483" s="22">
        <v>150</v>
      </c>
      <c r="M483" s="22" t="s">
        <v>2</v>
      </c>
    </row>
    <row r="484" spans="1:13" x14ac:dyDescent="0.3">
      <c r="A484" s="44">
        <v>684944</v>
      </c>
      <c r="B484" s="22" t="s">
        <v>2355</v>
      </c>
      <c r="C484" s="24" t="s">
        <v>52</v>
      </c>
      <c r="D484" s="24" t="s">
        <v>1</v>
      </c>
      <c r="E484" s="22">
        <v>500</v>
      </c>
      <c r="F484" s="23" t="s">
        <v>2</v>
      </c>
      <c r="G484" s="22">
        <v>10</v>
      </c>
      <c r="H484" s="24">
        <v>300</v>
      </c>
      <c r="I484" s="22">
        <v>1.6666666666666667</v>
      </c>
      <c r="J484" s="44">
        <v>733618</v>
      </c>
      <c r="K484" s="22" t="s">
        <v>959</v>
      </c>
      <c r="L484" s="22">
        <v>50</v>
      </c>
      <c r="M484" s="22" t="s">
        <v>2</v>
      </c>
    </row>
    <row r="485" spans="1:13" x14ac:dyDescent="0.3">
      <c r="A485" s="44">
        <v>2405371</v>
      </c>
      <c r="B485" s="22" t="s">
        <v>2410</v>
      </c>
      <c r="C485" s="24" t="s">
        <v>59</v>
      </c>
      <c r="D485" s="24" t="s">
        <v>1</v>
      </c>
      <c r="E485" s="22">
        <v>2500</v>
      </c>
      <c r="F485" s="23" t="s">
        <v>2</v>
      </c>
      <c r="G485" s="22">
        <v>10</v>
      </c>
      <c r="H485" s="24">
        <v>500</v>
      </c>
      <c r="I485" s="22">
        <v>5</v>
      </c>
      <c r="J485" s="44">
        <v>785782</v>
      </c>
      <c r="K485" s="22" t="s">
        <v>998</v>
      </c>
      <c r="L485" s="22">
        <v>250</v>
      </c>
      <c r="M485" s="22" t="s">
        <v>2</v>
      </c>
    </row>
    <row r="486" spans="1:13" x14ac:dyDescent="0.3">
      <c r="A486" s="44">
        <v>2405389</v>
      </c>
      <c r="B486" s="22" t="s">
        <v>2411</v>
      </c>
      <c r="C486" s="24" t="s">
        <v>59</v>
      </c>
      <c r="D486" s="24" t="s">
        <v>1</v>
      </c>
      <c r="E486" s="22">
        <v>5000</v>
      </c>
      <c r="F486" s="23" t="s">
        <v>2</v>
      </c>
      <c r="G486" s="22">
        <v>10</v>
      </c>
      <c r="H486" s="24">
        <v>500</v>
      </c>
      <c r="I486" s="22">
        <v>10</v>
      </c>
      <c r="J486" s="44">
        <v>785790</v>
      </c>
      <c r="K486" s="22" t="s">
        <v>999</v>
      </c>
      <c r="L486" s="22">
        <v>500</v>
      </c>
      <c r="M486" s="22" t="s">
        <v>2</v>
      </c>
    </row>
    <row r="487" spans="1:13" x14ac:dyDescent="0.3">
      <c r="A487" s="44">
        <v>2405397</v>
      </c>
      <c r="B487" s="22" t="s">
        <v>2412</v>
      </c>
      <c r="C487" s="24" t="s">
        <v>59</v>
      </c>
      <c r="D487" s="24" t="s">
        <v>1</v>
      </c>
      <c r="E487" s="22">
        <v>10500</v>
      </c>
      <c r="F487" s="23" t="s">
        <v>2</v>
      </c>
      <c r="G487" s="22">
        <v>21</v>
      </c>
      <c r="H487" s="24">
        <v>500</v>
      </c>
      <c r="I487" s="22">
        <v>21</v>
      </c>
      <c r="J487" s="44">
        <v>785790</v>
      </c>
      <c r="K487" s="22" t="s">
        <v>999</v>
      </c>
      <c r="L487" s="22">
        <v>500</v>
      </c>
      <c r="M487" s="22" t="s">
        <v>2</v>
      </c>
    </row>
    <row r="488" spans="1:13" x14ac:dyDescent="0.3">
      <c r="A488" s="43">
        <v>3559101</v>
      </c>
      <c r="B488" s="24" t="s">
        <v>2431</v>
      </c>
      <c r="C488" s="24" t="s">
        <v>59</v>
      </c>
      <c r="D488" s="24" t="s">
        <v>1</v>
      </c>
      <c r="E488" s="24">
        <v>2500</v>
      </c>
      <c r="F488" s="24" t="s">
        <v>2</v>
      </c>
      <c r="G488" s="24">
        <v>10</v>
      </c>
      <c r="H488" s="24">
        <v>500</v>
      </c>
      <c r="I488" s="22">
        <v>5</v>
      </c>
      <c r="J488" s="43"/>
      <c r="K488" s="24"/>
      <c r="L488" s="24">
        <v>250</v>
      </c>
      <c r="M488" s="24" t="s">
        <v>2</v>
      </c>
    </row>
    <row r="489" spans="1:13" x14ac:dyDescent="0.3">
      <c r="A489" s="43">
        <v>3559168</v>
      </c>
      <c r="B489" s="24" t="s">
        <v>2434</v>
      </c>
      <c r="C489" s="24" t="s">
        <v>59</v>
      </c>
      <c r="D489" s="24" t="s">
        <v>1</v>
      </c>
      <c r="E489" s="24">
        <v>3500</v>
      </c>
      <c r="F489" s="24" t="s">
        <v>2</v>
      </c>
      <c r="G489" s="24">
        <v>14</v>
      </c>
      <c r="H489" s="24">
        <v>500</v>
      </c>
      <c r="I489" s="22">
        <v>7</v>
      </c>
      <c r="J489" s="43">
        <v>7719479</v>
      </c>
      <c r="K489" s="24" t="s">
        <v>2435</v>
      </c>
      <c r="L489" s="24">
        <v>250</v>
      </c>
      <c r="M489" s="24" t="s">
        <v>2</v>
      </c>
    </row>
    <row r="490" spans="1:13" x14ac:dyDescent="0.3">
      <c r="A490" s="43">
        <v>3559119</v>
      </c>
      <c r="B490" s="24" t="s">
        <v>2432</v>
      </c>
      <c r="C490" s="24" t="s">
        <v>59</v>
      </c>
      <c r="D490" s="24" t="s">
        <v>1</v>
      </c>
      <c r="E490" s="24">
        <v>5000</v>
      </c>
      <c r="F490" s="24" t="s">
        <v>2</v>
      </c>
      <c r="G490" s="24">
        <v>10</v>
      </c>
      <c r="H490" s="24">
        <v>500</v>
      </c>
      <c r="I490" s="22">
        <v>10</v>
      </c>
      <c r="J490" s="43">
        <v>7719487</v>
      </c>
      <c r="K490" s="24" t="s">
        <v>2433</v>
      </c>
      <c r="L490" s="24">
        <v>500</v>
      </c>
      <c r="M490" s="24" t="s">
        <v>2</v>
      </c>
    </row>
    <row r="491" spans="1:13" x14ac:dyDescent="0.3">
      <c r="A491" s="43">
        <v>3559176</v>
      </c>
      <c r="B491" s="24" t="s">
        <v>2436</v>
      </c>
      <c r="C491" s="24" t="s">
        <v>59</v>
      </c>
      <c r="D491" s="24" t="s">
        <v>1</v>
      </c>
      <c r="E491" s="24">
        <v>7000</v>
      </c>
      <c r="F491" s="24" t="s">
        <v>2</v>
      </c>
      <c r="G491" s="24">
        <v>14</v>
      </c>
      <c r="H491" s="24">
        <v>500</v>
      </c>
      <c r="I491" s="22">
        <v>14</v>
      </c>
      <c r="J491" s="43"/>
      <c r="K491" s="24"/>
      <c r="L491" s="24">
        <v>500</v>
      </c>
      <c r="M491" s="24" t="s">
        <v>2</v>
      </c>
    </row>
    <row r="492" spans="1:13" x14ac:dyDescent="0.3">
      <c r="A492" s="43">
        <v>3566759</v>
      </c>
      <c r="B492" s="24" t="s">
        <v>2437</v>
      </c>
      <c r="C492" s="24" t="s">
        <v>59</v>
      </c>
      <c r="D492" s="24" t="s">
        <v>1</v>
      </c>
      <c r="E492" s="24">
        <v>10000</v>
      </c>
      <c r="F492" s="24" t="s">
        <v>2</v>
      </c>
      <c r="G492" s="24">
        <v>20</v>
      </c>
      <c r="H492" s="24">
        <v>500</v>
      </c>
      <c r="I492" s="22">
        <v>20</v>
      </c>
      <c r="J492" s="43"/>
      <c r="K492" s="24"/>
      <c r="L492" s="24">
        <v>500</v>
      </c>
      <c r="M492" s="24" t="s">
        <v>2</v>
      </c>
    </row>
    <row r="493" spans="1:13" x14ac:dyDescent="0.3">
      <c r="A493" s="43">
        <v>3566767</v>
      </c>
      <c r="B493" s="24" t="s">
        <v>2438</v>
      </c>
      <c r="C493" s="24" t="s">
        <v>59</v>
      </c>
      <c r="D493" s="24" t="s">
        <v>1</v>
      </c>
      <c r="E493" s="24">
        <v>10500</v>
      </c>
      <c r="F493" s="24" t="s">
        <v>2</v>
      </c>
      <c r="G493" s="24">
        <v>21</v>
      </c>
      <c r="H493" s="24">
        <v>500</v>
      </c>
      <c r="I493" s="22">
        <v>21</v>
      </c>
      <c r="J493" s="43"/>
      <c r="K493" s="24"/>
      <c r="L493" s="24">
        <v>500</v>
      </c>
      <c r="M493" s="24" t="s">
        <v>2</v>
      </c>
    </row>
    <row r="494" spans="1:13" x14ac:dyDescent="0.3">
      <c r="A494" s="43">
        <v>2916534</v>
      </c>
      <c r="B494" s="24" t="s">
        <v>2422</v>
      </c>
      <c r="C494" s="24" t="s">
        <v>59</v>
      </c>
      <c r="D494" s="24" t="s">
        <v>1</v>
      </c>
      <c r="E494" s="24">
        <v>3000</v>
      </c>
      <c r="F494" s="24" t="s">
        <v>2</v>
      </c>
      <c r="G494" s="24">
        <v>24</v>
      </c>
      <c r="H494" s="24">
        <v>500</v>
      </c>
      <c r="I494" s="22">
        <v>6</v>
      </c>
      <c r="J494" s="43">
        <v>751024</v>
      </c>
      <c r="K494" s="24" t="s">
        <v>979</v>
      </c>
      <c r="L494" s="24">
        <v>125</v>
      </c>
      <c r="M494" s="24" t="s">
        <v>2</v>
      </c>
    </row>
    <row r="495" spans="1:13" x14ac:dyDescent="0.3">
      <c r="A495" s="43">
        <v>2916526</v>
      </c>
      <c r="B495" s="24" t="s">
        <v>2423</v>
      </c>
      <c r="C495" s="24" t="s">
        <v>59</v>
      </c>
      <c r="D495" s="24" t="s">
        <v>1</v>
      </c>
      <c r="E495" s="24">
        <v>1500</v>
      </c>
      <c r="F495" s="24" t="s">
        <v>2</v>
      </c>
      <c r="G495" s="24">
        <v>1</v>
      </c>
      <c r="H495" s="24">
        <v>500</v>
      </c>
      <c r="I495" s="22">
        <v>3</v>
      </c>
      <c r="J495" s="43"/>
      <c r="K495" s="24"/>
      <c r="L495" s="24">
        <v>1500</v>
      </c>
      <c r="M495" s="24" t="s">
        <v>2</v>
      </c>
    </row>
    <row r="496" spans="1:13" x14ac:dyDescent="0.3">
      <c r="A496" s="43">
        <v>2968204</v>
      </c>
      <c r="B496" s="24" t="s">
        <v>2430</v>
      </c>
      <c r="C496" s="24" t="s">
        <v>59</v>
      </c>
      <c r="D496" s="24" t="s">
        <v>1</v>
      </c>
      <c r="E496" s="24">
        <v>5000</v>
      </c>
      <c r="F496" s="24" t="s">
        <v>2</v>
      </c>
      <c r="G496" s="24">
        <v>20</v>
      </c>
      <c r="H496" s="24">
        <v>500</v>
      </c>
      <c r="I496" s="22">
        <v>10</v>
      </c>
      <c r="J496" s="43">
        <v>7700511</v>
      </c>
      <c r="K496" s="24" t="s">
        <v>1002</v>
      </c>
      <c r="L496" s="24">
        <v>250</v>
      </c>
      <c r="M496" s="24" t="s">
        <v>2</v>
      </c>
    </row>
    <row r="497" spans="1:13" x14ac:dyDescent="0.3">
      <c r="A497" s="43">
        <v>2968212</v>
      </c>
      <c r="B497" s="24" t="s">
        <v>2426</v>
      </c>
      <c r="C497" s="24" t="s">
        <v>59</v>
      </c>
      <c r="D497" s="24" t="s">
        <v>1</v>
      </c>
      <c r="E497" s="24">
        <v>4000</v>
      </c>
      <c r="F497" s="24" t="s">
        <v>2</v>
      </c>
      <c r="G497" s="24">
        <v>1</v>
      </c>
      <c r="H497" s="24">
        <v>500</v>
      </c>
      <c r="I497" s="22">
        <v>8</v>
      </c>
      <c r="J497" s="43"/>
      <c r="K497" s="24"/>
      <c r="L497" s="24">
        <v>4000</v>
      </c>
      <c r="M497" s="24" t="s">
        <v>2</v>
      </c>
    </row>
    <row r="498" spans="1:13" x14ac:dyDescent="0.3">
      <c r="A498" s="44">
        <v>2205763</v>
      </c>
      <c r="B498" s="22" t="s">
        <v>2394</v>
      </c>
      <c r="C498" s="24" t="s">
        <v>59</v>
      </c>
      <c r="D498" s="24" t="s">
        <v>1</v>
      </c>
      <c r="E498" s="22">
        <v>2500</v>
      </c>
      <c r="F498" s="23" t="s">
        <v>2</v>
      </c>
      <c r="G498" s="22">
        <v>10</v>
      </c>
      <c r="H498" s="24">
        <v>500</v>
      </c>
      <c r="I498" s="22">
        <v>5</v>
      </c>
      <c r="J498" s="44">
        <v>779603</v>
      </c>
      <c r="K498" s="22" t="s">
        <v>988</v>
      </c>
      <c r="L498" s="22">
        <v>250</v>
      </c>
      <c r="M498" s="22" t="s">
        <v>2</v>
      </c>
    </row>
    <row r="499" spans="1:13" x14ac:dyDescent="0.3">
      <c r="A499" s="44">
        <v>2205755</v>
      </c>
      <c r="B499" s="22" t="s">
        <v>2393</v>
      </c>
      <c r="C499" s="24" t="s">
        <v>59</v>
      </c>
      <c r="D499" s="24" t="s">
        <v>1</v>
      </c>
      <c r="E499" s="22">
        <v>5000</v>
      </c>
      <c r="F499" s="23" t="s">
        <v>2</v>
      </c>
      <c r="G499" s="22">
        <v>10</v>
      </c>
      <c r="H499" s="24">
        <v>500</v>
      </c>
      <c r="I499" s="22">
        <v>10</v>
      </c>
      <c r="J499" s="44">
        <v>779611</v>
      </c>
      <c r="K499" s="22" t="s">
        <v>989</v>
      </c>
      <c r="L499" s="22">
        <v>500</v>
      </c>
      <c r="M499" s="22" t="s">
        <v>2</v>
      </c>
    </row>
    <row r="500" spans="1:13" x14ac:dyDescent="0.3">
      <c r="A500" s="44">
        <v>2232080</v>
      </c>
      <c r="B500" s="22" t="s">
        <v>2403</v>
      </c>
      <c r="C500" s="24" t="s">
        <v>59</v>
      </c>
      <c r="D500" s="24" t="s">
        <v>1</v>
      </c>
      <c r="E500" s="22">
        <v>5000</v>
      </c>
      <c r="F500" s="23" t="s">
        <v>2</v>
      </c>
      <c r="G500" s="22">
        <v>10</v>
      </c>
      <c r="H500" s="24">
        <v>500</v>
      </c>
      <c r="I500" s="22">
        <v>10</v>
      </c>
      <c r="J500" s="44">
        <v>780361</v>
      </c>
      <c r="K500" s="22" t="s">
        <v>992</v>
      </c>
      <c r="L500" s="22">
        <v>500</v>
      </c>
      <c r="M500" s="22" t="s">
        <v>2</v>
      </c>
    </row>
    <row r="501" spans="1:13" x14ac:dyDescent="0.3">
      <c r="A501" s="44">
        <v>2285377</v>
      </c>
      <c r="B501" s="22" t="s">
        <v>2404</v>
      </c>
      <c r="C501" s="24" t="s">
        <v>59</v>
      </c>
      <c r="D501" s="24" t="s">
        <v>1</v>
      </c>
      <c r="E501" s="22">
        <v>10000</v>
      </c>
      <c r="F501" s="23" t="s">
        <v>2</v>
      </c>
      <c r="G501" s="22">
        <v>20</v>
      </c>
      <c r="H501" s="24">
        <v>500</v>
      </c>
      <c r="I501" s="22">
        <v>20</v>
      </c>
      <c r="J501" s="44">
        <v>780361</v>
      </c>
      <c r="K501" s="22" t="s">
        <v>992</v>
      </c>
      <c r="L501" s="22">
        <v>500</v>
      </c>
      <c r="M501" s="22" t="s">
        <v>2</v>
      </c>
    </row>
    <row r="502" spans="1:13" x14ac:dyDescent="0.3">
      <c r="A502" s="44">
        <v>2211241</v>
      </c>
      <c r="B502" s="22" t="s">
        <v>2397</v>
      </c>
      <c r="C502" s="24" t="s">
        <v>59</v>
      </c>
      <c r="D502" s="24" t="s">
        <v>1</v>
      </c>
      <c r="E502" s="22">
        <v>2500</v>
      </c>
      <c r="F502" s="23" t="s">
        <v>2</v>
      </c>
      <c r="G502" s="22">
        <v>10</v>
      </c>
      <c r="H502" s="24">
        <v>500</v>
      </c>
      <c r="I502" s="22">
        <v>5</v>
      </c>
      <c r="J502" s="44">
        <v>779843</v>
      </c>
      <c r="K502" s="22" t="s">
        <v>990</v>
      </c>
      <c r="L502" s="22">
        <v>250</v>
      </c>
      <c r="M502" s="22" t="s">
        <v>2</v>
      </c>
    </row>
    <row r="503" spans="1:13" x14ac:dyDescent="0.3">
      <c r="A503" s="44">
        <v>2219566</v>
      </c>
      <c r="B503" s="22" t="s">
        <v>2400</v>
      </c>
      <c r="C503" s="24" t="s">
        <v>59</v>
      </c>
      <c r="D503" s="24" t="s">
        <v>1</v>
      </c>
      <c r="E503" s="22">
        <v>5000</v>
      </c>
      <c r="F503" s="23" t="s">
        <v>2</v>
      </c>
      <c r="G503" s="22">
        <v>10</v>
      </c>
      <c r="H503" s="24">
        <v>500</v>
      </c>
      <c r="I503" s="22">
        <v>10</v>
      </c>
      <c r="J503" s="44">
        <v>779850</v>
      </c>
      <c r="K503" s="22" t="s">
        <v>991</v>
      </c>
      <c r="L503" s="22">
        <v>500</v>
      </c>
      <c r="M503" s="22" t="s">
        <v>2</v>
      </c>
    </row>
    <row r="504" spans="1:13" x14ac:dyDescent="0.3">
      <c r="A504" s="44">
        <v>2211233</v>
      </c>
      <c r="B504" s="22" t="s">
        <v>2396</v>
      </c>
      <c r="C504" s="24" t="s">
        <v>59</v>
      </c>
      <c r="D504" s="24" t="s">
        <v>1</v>
      </c>
      <c r="E504" s="22">
        <v>10500</v>
      </c>
      <c r="F504" s="23" t="s">
        <v>2</v>
      </c>
      <c r="G504" s="22">
        <v>21</v>
      </c>
      <c r="H504" s="24">
        <v>500</v>
      </c>
      <c r="I504" s="22">
        <v>21</v>
      </c>
      <c r="J504" s="44">
        <v>779850</v>
      </c>
      <c r="K504" s="22" t="s">
        <v>991</v>
      </c>
      <c r="L504" s="22">
        <v>500</v>
      </c>
      <c r="M504" s="22" t="s">
        <v>2</v>
      </c>
    </row>
    <row r="505" spans="1:13" x14ac:dyDescent="0.3">
      <c r="A505" s="44">
        <v>2211225</v>
      </c>
      <c r="B505" s="22" t="s">
        <v>2395</v>
      </c>
      <c r="C505" s="24" t="s">
        <v>59</v>
      </c>
      <c r="D505" s="24" t="s">
        <v>1</v>
      </c>
      <c r="E505" s="22">
        <v>30000</v>
      </c>
      <c r="F505" s="23" t="s">
        <v>2</v>
      </c>
      <c r="G505" s="22">
        <v>60</v>
      </c>
      <c r="H505" s="24">
        <v>500</v>
      </c>
      <c r="I505" s="22">
        <v>60</v>
      </c>
      <c r="J505" s="44">
        <v>779850</v>
      </c>
      <c r="K505" s="22" t="s">
        <v>991</v>
      </c>
      <c r="L505" s="22">
        <v>500</v>
      </c>
      <c r="M505" s="22" t="s">
        <v>2</v>
      </c>
    </row>
    <row r="506" spans="1:13" x14ac:dyDescent="0.3">
      <c r="A506" s="44">
        <v>2211258</v>
      </c>
      <c r="B506" s="22" t="s">
        <v>2398</v>
      </c>
      <c r="C506" s="24" t="s">
        <v>59</v>
      </c>
      <c r="D506" s="24" t="s">
        <v>1</v>
      </c>
      <c r="E506" s="22">
        <v>5000</v>
      </c>
      <c r="F506" s="23" t="s">
        <v>2</v>
      </c>
      <c r="G506" s="22">
        <v>20</v>
      </c>
      <c r="H506" s="24">
        <v>500</v>
      </c>
      <c r="I506" s="22">
        <v>10</v>
      </c>
      <c r="J506" s="44">
        <v>780379</v>
      </c>
      <c r="K506" s="22" t="s">
        <v>993</v>
      </c>
      <c r="L506" s="22">
        <v>250</v>
      </c>
      <c r="M506" s="22" t="s">
        <v>2</v>
      </c>
    </row>
    <row r="507" spans="1:13" x14ac:dyDescent="0.3">
      <c r="A507" s="44">
        <v>2211266</v>
      </c>
      <c r="B507" s="22" t="s">
        <v>2399</v>
      </c>
      <c r="C507" s="24" t="s">
        <v>59</v>
      </c>
      <c r="D507" s="24" t="s">
        <v>1</v>
      </c>
      <c r="E507" s="22">
        <v>3500</v>
      </c>
      <c r="F507" s="23" t="s">
        <v>2</v>
      </c>
      <c r="G507" s="22">
        <v>28</v>
      </c>
      <c r="H507" s="24">
        <v>500</v>
      </c>
      <c r="I507" s="22">
        <v>7</v>
      </c>
      <c r="J507" s="44">
        <v>780387</v>
      </c>
      <c r="K507" s="22" t="s">
        <v>994</v>
      </c>
      <c r="L507" s="22">
        <v>125</v>
      </c>
      <c r="M507" s="22" t="s">
        <v>2</v>
      </c>
    </row>
    <row r="508" spans="1:13" x14ac:dyDescent="0.3">
      <c r="A508" s="44">
        <v>2137313</v>
      </c>
      <c r="B508" s="22" t="s">
        <v>2387</v>
      </c>
      <c r="C508" s="24" t="s">
        <v>59</v>
      </c>
      <c r="D508" s="24" t="s">
        <v>1</v>
      </c>
      <c r="E508" s="22">
        <v>5000</v>
      </c>
      <c r="F508" s="23" t="s">
        <v>2</v>
      </c>
      <c r="G508" s="22">
        <v>10</v>
      </c>
      <c r="H508" s="24">
        <v>500</v>
      </c>
      <c r="I508" s="22">
        <v>10</v>
      </c>
      <c r="J508" s="44">
        <v>778605</v>
      </c>
      <c r="K508" s="22" t="s">
        <v>2388</v>
      </c>
      <c r="L508" s="22">
        <v>500</v>
      </c>
      <c r="M508" s="22" t="s">
        <v>2</v>
      </c>
    </row>
    <row r="509" spans="1:13" x14ac:dyDescent="0.3">
      <c r="A509" s="44">
        <v>2222040</v>
      </c>
      <c r="B509" s="22" t="s">
        <v>2402</v>
      </c>
      <c r="C509" s="24" t="s">
        <v>59</v>
      </c>
      <c r="D509" s="24" t="s">
        <v>1</v>
      </c>
      <c r="E509" s="22">
        <v>7000</v>
      </c>
      <c r="F509" s="23" t="s">
        <v>2</v>
      </c>
      <c r="G509" s="22">
        <v>14</v>
      </c>
      <c r="H509" s="24">
        <v>500</v>
      </c>
      <c r="I509" s="22">
        <v>14</v>
      </c>
      <c r="J509" s="44">
        <v>778605</v>
      </c>
      <c r="K509" s="22" t="s">
        <v>986</v>
      </c>
      <c r="L509" s="22">
        <v>500</v>
      </c>
      <c r="M509" s="22" t="s">
        <v>2</v>
      </c>
    </row>
    <row r="510" spans="1:13" x14ac:dyDescent="0.3">
      <c r="A510" s="44">
        <v>2222032</v>
      </c>
      <c r="B510" s="22" t="s">
        <v>2401</v>
      </c>
      <c r="C510" s="24" t="s">
        <v>59</v>
      </c>
      <c r="D510" s="24" t="s">
        <v>1</v>
      </c>
      <c r="E510" s="22">
        <v>10500</v>
      </c>
      <c r="F510" s="23" t="s">
        <v>2</v>
      </c>
      <c r="G510" s="22">
        <v>21</v>
      </c>
      <c r="H510" s="24">
        <v>500</v>
      </c>
      <c r="I510" s="22">
        <v>21</v>
      </c>
      <c r="J510" s="44">
        <v>778605</v>
      </c>
      <c r="K510" s="22" t="s">
        <v>986</v>
      </c>
      <c r="L510" s="22">
        <v>500</v>
      </c>
      <c r="M510" s="22" t="s">
        <v>2</v>
      </c>
    </row>
    <row r="511" spans="1:13" x14ac:dyDescent="0.3">
      <c r="A511" s="43">
        <v>2968261</v>
      </c>
      <c r="B511" s="24" t="s">
        <v>2424</v>
      </c>
      <c r="C511" s="24" t="s">
        <v>59</v>
      </c>
      <c r="D511" s="24" t="s">
        <v>1</v>
      </c>
      <c r="E511" s="24">
        <v>2500</v>
      </c>
      <c r="F511" s="24" t="s">
        <v>2</v>
      </c>
      <c r="G511" s="24">
        <v>10</v>
      </c>
      <c r="H511" s="24">
        <v>500</v>
      </c>
      <c r="I511" s="22">
        <v>5</v>
      </c>
      <c r="J511" s="43"/>
      <c r="K511" s="24"/>
      <c r="L511" s="24">
        <v>250</v>
      </c>
      <c r="M511" s="24" t="s">
        <v>2</v>
      </c>
    </row>
    <row r="512" spans="1:13" x14ac:dyDescent="0.3">
      <c r="A512" s="43">
        <v>2915338</v>
      </c>
      <c r="B512" s="24" t="s">
        <v>2414</v>
      </c>
      <c r="C512" s="24" t="s">
        <v>59</v>
      </c>
      <c r="D512" s="24" t="s">
        <v>1</v>
      </c>
      <c r="E512" s="24">
        <v>3500</v>
      </c>
      <c r="F512" s="24" t="s">
        <v>2</v>
      </c>
      <c r="G512" s="24">
        <v>14</v>
      </c>
      <c r="H512" s="24">
        <v>500</v>
      </c>
      <c r="I512" s="22">
        <v>7</v>
      </c>
      <c r="J512" s="43">
        <v>785733</v>
      </c>
      <c r="K512" s="24" t="s">
        <v>2415</v>
      </c>
      <c r="L512" s="24">
        <v>250</v>
      </c>
      <c r="M512" s="24" t="s">
        <v>2</v>
      </c>
    </row>
    <row r="513" spans="1:13" x14ac:dyDescent="0.3">
      <c r="A513" s="43">
        <v>2968253</v>
      </c>
      <c r="B513" s="24" t="s">
        <v>2425</v>
      </c>
      <c r="C513" s="24" t="s">
        <v>59</v>
      </c>
      <c r="D513" s="24" t="s">
        <v>1</v>
      </c>
      <c r="E513" s="24">
        <v>5000</v>
      </c>
      <c r="F513" s="24" t="s">
        <v>2</v>
      </c>
      <c r="G513" s="24">
        <v>10</v>
      </c>
      <c r="H513" s="24">
        <v>500</v>
      </c>
      <c r="I513" s="22">
        <v>10</v>
      </c>
      <c r="J513" s="43"/>
      <c r="K513" s="24"/>
      <c r="L513" s="24">
        <v>500</v>
      </c>
      <c r="M513" s="24" t="s">
        <v>2</v>
      </c>
    </row>
    <row r="514" spans="1:13" x14ac:dyDescent="0.3">
      <c r="A514" s="43">
        <v>2915346</v>
      </c>
      <c r="B514" s="24" t="s">
        <v>2416</v>
      </c>
      <c r="C514" s="24" t="s">
        <v>59</v>
      </c>
      <c r="D514" s="24" t="s">
        <v>1</v>
      </c>
      <c r="E514" s="24">
        <v>7000</v>
      </c>
      <c r="F514" s="24" t="s">
        <v>2</v>
      </c>
      <c r="G514" s="24">
        <v>14</v>
      </c>
      <c r="H514" s="24">
        <v>500</v>
      </c>
      <c r="I514" s="22">
        <v>14</v>
      </c>
      <c r="J514" s="43">
        <v>7701535</v>
      </c>
      <c r="K514" s="24" t="s">
        <v>2417</v>
      </c>
      <c r="L514" s="24">
        <v>500</v>
      </c>
      <c r="M514" s="24" t="s">
        <v>2</v>
      </c>
    </row>
    <row r="515" spans="1:13" x14ac:dyDescent="0.3">
      <c r="A515" s="43">
        <v>2915353</v>
      </c>
      <c r="B515" s="24" t="s">
        <v>2421</v>
      </c>
      <c r="C515" s="24" t="s">
        <v>59</v>
      </c>
      <c r="D515" s="24" t="s">
        <v>1</v>
      </c>
      <c r="E515" s="24">
        <v>10500</v>
      </c>
      <c r="F515" s="24" t="s">
        <v>2</v>
      </c>
      <c r="G515" s="24">
        <v>21</v>
      </c>
      <c r="H515" s="24">
        <v>500</v>
      </c>
      <c r="I515" s="22">
        <v>21</v>
      </c>
      <c r="J515" s="43"/>
      <c r="K515" s="24"/>
      <c r="L515" s="24">
        <v>500</v>
      </c>
      <c r="M515" s="24" t="s">
        <v>2</v>
      </c>
    </row>
    <row r="516" spans="1:13" x14ac:dyDescent="0.3">
      <c r="A516" s="44">
        <v>2133411</v>
      </c>
      <c r="B516" s="22" t="s">
        <v>2385</v>
      </c>
      <c r="C516" s="24" t="s">
        <v>59</v>
      </c>
      <c r="D516" s="24" t="s">
        <v>1</v>
      </c>
      <c r="E516" s="22">
        <v>10500</v>
      </c>
      <c r="F516" s="23" t="s">
        <v>2</v>
      </c>
      <c r="G516" s="22">
        <v>21</v>
      </c>
      <c r="H516" s="24">
        <v>500</v>
      </c>
      <c r="I516" s="22">
        <v>21</v>
      </c>
      <c r="J516" s="44">
        <v>779470</v>
      </c>
      <c r="K516" s="22" t="s">
        <v>2386</v>
      </c>
      <c r="L516" s="22">
        <v>500</v>
      </c>
      <c r="M516" s="22" t="s">
        <v>2</v>
      </c>
    </row>
    <row r="517" spans="1:13" x14ac:dyDescent="0.3">
      <c r="A517" s="44">
        <v>2133429</v>
      </c>
      <c r="B517" s="22" t="s">
        <v>2385</v>
      </c>
      <c r="C517" s="24" t="s">
        <v>59</v>
      </c>
      <c r="D517" s="24" t="s">
        <v>1</v>
      </c>
      <c r="E517" s="22">
        <v>5000</v>
      </c>
      <c r="F517" s="23" t="s">
        <v>2</v>
      </c>
      <c r="G517" s="22">
        <v>10</v>
      </c>
      <c r="H517" s="24">
        <v>500</v>
      </c>
      <c r="I517" s="22">
        <v>10</v>
      </c>
      <c r="K517" s="22" t="s">
        <v>1537</v>
      </c>
      <c r="L517" s="22">
        <v>500</v>
      </c>
      <c r="M517" s="22" t="s">
        <v>2</v>
      </c>
    </row>
    <row r="518" spans="1:13" x14ac:dyDescent="0.3">
      <c r="A518" s="44">
        <v>2356863</v>
      </c>
      <c r="B518" s="22" t="s">
        <v>2406</v>
      </c>
      <c r="C518" s="24" t="s">
        <v>59</v>
      </c>
      <c r="D518" s="24" t="s">
        <v>1</v>
      </c>
      <c r="E518" s="22">
        <v>3500</v>
      </c>
      <c r="F518" s="23" t="s">
        <v>2</v>
      </c>
      <c r="G518" s="22">
        <v>14</v>
      </c>
      <c r="H518" s="24">
        <v>500</v>
      </c>
      <c r="I518" s="22">
        <v>7</v>
      </c>
      <c r="J518" s="44">
        <v>785733</v>
      </c>
      <c r="K518" s="22" t="s">
        <v>997</v>
      </c>
      <c r="L518" s="22">
        <v>250</v>
      </c>
      <c r="M518" s="22" t="s">
        <v>2</v>
      </c>
    </row>
    <row r="519" spans="1:13" x14ac:dyDescent="0.3">
      <c r="A519" s="44">
        <v>2335446</v>
      </c>
      <c r="B519" s="22" t="s">
        <v>2405</v>
      </c>
      <c r="C519" s="24" t="s">
        <v>59</v>
      </c>
      <c r="D519" s="24" t="s">
        <v>1</v>
      </c>
      <c r="E519" s="22">
        <v>7000</v>
      </c>
      <c r="F519" s="23" t="s">
        <v>2</v>
      </c>
      <c r="G519" s="22">
        <v>14</v>
      </c>
      <c r="H519" s="24">
        <v>500</v>
      </c>
      <c r="I519" s="22">
        <v>14</v>
      </c>
      <c r="J519" s="44">
        <v>779470</v>
      </c>
      <c r="K519" s="22" t="s">
        <v>987</v>
      </c>
      <c r="L519" s="22">
        <v>500</v>
      </c>
      <c r="M519" s="22" t="s">
        <v>2</v>
      </c>
    </row>
    <row r="520" spans="1:13" x14ac:dyDescent="0.3">
      <c r="A520" s="44">
        <v>2374239</v>
      </c>
      <c r="B520" s="22" t="s">
        <v>2407</v>
      </c>
      <c r="C520" s="24" t="s">
        <v>59</v>
      </c>
      <c r="D520" s="24" t="s">
        <v>1</v>
      </c>
      <c r="E520" s="22">
        <v>2500</v>
      </c>
      <c r="F520" s="23" t="s">
        <v>2</v>
      </c>
      <c r="G520" s="22">
        <v>10</v>
      </c>
      <c r="H520" s="24">
        <v>500</v>
      </c>
      <c r="I520" s="22">
        <v>5</v>
      </c>
      <c r="J520" s="44">
        <v>784769</v>
      </c>
      <c r="K520" s="22" t="s">
        <v>995</v>
      </c>
      <c r="L520" s="22">
        <v>250</v>
      </c>
      <c r="M520" s="22" t="s">
        <v>2</v>
      </c>
    </row>
    <row r="521" spans="1:13" x14ac:dyDescent="0.3">
      <c r="A521" s="44">
        <v>2379063</v>
      </c>
      <c r="B521" s="22" t="s">
        <v>2408</v>
      </c>
      <c r="C521" s="24" t="s">
        <v>59</v>
      </c>
      <c r="D521" s="24" t="s">
        <v>1</v>
      </c>
      <c r="E521" s="22">
        <v>5000</v>
      </c>
      <c r="F521" s="23" t="s">
        <v>2</v>
      </c>
      <c r="G521" s="22">
        <v>10</v>
      </c>
      <c r="H521" s="24">
        <v>500</v>
      </c>
      <c r="I521" s="22">
        <v>10</v>
      </c>
      <c r="J521" s="44">
        <v>784777</v>
      </c>
      <c r="K521" s="22" t="s">
        <v>996</v>
      </c>
      <c r="L521" s="22">
        <v>500</v>
      </c>
      <c r="M521" s="22" t="s">
        <v>2</v>
      </c>
    </row>
    <row r="522" spans="1:13" x14ac:dyDescent="0.3">
      <c r="A522" s="44">
        <v>2379071</v>
      </c>
      <c r="B522" s="22" t="s">
        <v>2409</v>
      </c>
      <c r="C522" s="24" t="s">
        <v>59</v>
      </c>
      <c r="D522" s="24" t="s">
        <v>1</v>
      </c>
      <c r="E522" s="22">
        <v>10000</v>
      </c>
      <c r="F522" s="23" t="s">
        <v>2</v>
      </c>
      <c r="G522" s="22">
        <v>20</v>
      </c>
      <c r="H522" s="24">
        <v>500</v>
      </c>
      <c r="I522" s="22">
        <v>20</v>
      </c>
      <c r="K522" s="22" t="s">
        <v>1537</v>
      </c>
      <c r="L522" s="22">
        <v>500</v>
      </c>
      <c r="M522" s="22" t="s">
        <v>2</v>
      </c>
    </row>
    <row r="523" spans="1:13" x14ac:dyDescent="0.3">
      <c r="A523" s="43">
        <v>2885465</v>
      </c>
      <c r="B523" s="24" t="s">
        <v>2419</v>
      </c>
      <c r="C523" s="24" t="s">
        <v>59</v>
      </c>
      <c r="D523" s="24" t="s">
        <v>1</v>
      </c>
      <c r="E523" s="24">
        <v>5000</v>
      </c>
      <c r="F523" s="24" t="s">
        <v>2</v>
      </c>
      <c r="G523" s="24">
        <v>10</v>
      </c>
      <c r="H523" s="24">
        <v>500</v>
      </c>
      <c r="I523" s="22">
        <v>10</v>
      </c>
      <c r="J523" s="43">
        <v>752246</v>
      </c>
      <c r="K523" s="24" t="s">
        <v>2420</v>
      </c>
      <c r="L523" s="24">
        <v>500</v>
      </c>
      <c r="M523" s="24" t="s">
        <v>2</v>
      </c>
    </row>
    <row r="524" spans="1:13" x14ac:dyDescent="0.3">
      <c r="A524" s="43">
        <v>2885994</v>
      </c>
      <c r="B524" s="24" t="s">
        <v>2418</v>
      </c>
      <c r="C524" s="24" t="s">
        <v>59</v>
      </c>
      <c r="D524" s="24" t="s">
        <v>1</v>
      </c>
      <c r="E524" s="24">
        <v>10000</v>
      </c>
      <c r="F524" s="24" t="s">
        <v>2</v>
      </c>
      <c r="G524" s="24">
        <v>20</v>
      </c>
      <c r="H524" s="24">
        <v>500</v>
      </c>
      <c r="I524" s="22">
        <v>20</v>
      </c>
      <c r="J524" s="43"/>
      <c r="K524" s="24"/>
      <c r="L524" s="24">
        <v>500</v>
      </c>
      <c r="M524" s="24" t="s">
        <v>2</v>
      </c>
    </row>
    <row r="525" spans="1:13" x14ac:dyDescent="0.3">
      <c r="A525" s="44">
        <v>2164119</v>
      </c>
      <c r="B525" s="22" t="s">
        <v>2389</v>
      </c>
      <c r="C525" s="24" t="s">
        <v>59</v>
      </c>
      <c r="D525" s="24" t="s">
        <v>1</v>
      </c>
      <c r="E525" s="22">
        <v>10000</v>
      </c>
      <c r="F525" s="23" t="s">
        <v>2</v>
      </c>
      <c r="G525" s="22">
        <v>20</v>
      </c>
      <c r="H525" s="24">
        <v>500</v>
      </c>
      <c r="I525" s="22">
        <v>20</v>
      </c>
      <c r="J525" s="44">
        <v>756684</v>
      </c>
      <c r="K525" s="22" t="s">
        <v>2389</v>
      </c>
      <c r="L525" s="22">
        <v>500</v>
      </c>
      <c r="M525" s="22" t="s">
        <v>2</v>
      </c>
    </row>
    <row r="526" spans="1:13" x14ac:dyDescent="0.3">
      <c r="A526" s="44">
        <v>2164127</v>
      </c>
      <c r="B526" s="22" t="s">
        <v>2389</v>
      </c>
      <c r="C526" s="24" t="s">
        <v>59</v>
      </c>
      <c r="D526" s="24" t="s">
        <v>1</v>
      </c>
      <c r="E526" s="22">
        <v>7000</v>
      </c>
      <c r="F526" s="23" t="s">
        <v>2</v>
      </c>
      <c r="G526" s="22">
        <v>14</v>
      </c>
      <c r="H526" s="24">
        <v>500</v>
      </c>
      <c r="I526" s="22">
        <v>14</v>
      </c>
      <c r="J526" s="44">
        <v>756684</v>
      </c>
      <c r="K526" s="22" t="s">
        <v>2389</v>
      </c>
      <c r="L526" s="22">
        <v>500</v>
      </c>
      <c r="M526" s="22" t="s">
        <v>2</v>
      </c>
    </row>
    <row r="527" spans="1:13" x14ac:dyDescent="0.3">
      <c r="A527" s="43">
        <v>2981801</v>
      </c>
      <c r="B527" s="24" t="s">
        <v>2429</v>
      </c>
      <c r="C527" s="24" t="s">
        <v>59</v>
      </c>
      <c r="D527" s="24" t="s">
        <v>1</v>
      </c>
      <c r="E527" s="24">
        <v>5000</v>
      </c>
      <c r="F527" s="24" t="s">
        <v>2</v>
      </c>
      <c r="G527" s="24">
        <v>10</v>
      </c>
      <c r="H527" s="24">
        <v>500</v>
      </c>
      <c r="I527" s="22">
        <v>10</v>
      </c>
      <c r="J527" s="43"/>
      <c r="K527" s="24"/>
      <c r="L527" s="24">
        <v>500</v>
      </c>
      <c r="M527" s="24" t="s">
        <v>2</v>
      </c>
    </row>
    <row r="528" spans="1:13" x14ac:dyDescent="0.3">
      <c r="A528" s="43">
        <v>2981819</v>
      </c>
      <c r="B528" s="24" t="s">
        <v>2427</v>
      </c>
      <c r="C528" s="24" t="s">
        <v>59</v>
      </c>
      <c r="D528" s="24" t="s">
        <v>1</v>
      </c>
      <c r="E528" s="24">
        <v>10000</v>
      </c>
      <c r="F528" s="24" t="s">
        <v>2</v>
      </c>
      <c r="G528" s="24">
        <v>20</v>
      </c>
      <c r="H528" s="24">
        <v>500</v>
      </c>
      <c r="I528" s="22">
        <v>20</v>
      </c>
      <c r="J528" s="43">
        <v>7700537</v>
      </c>
      <c r="K528" s="24" t="s">
        <v>2428</v>
      </c>
      <c r="L528" s="24">
        <v>500</v>
      </c>
      <c r="M528" s="24" t="s">
        <v>2</v>
      </c>
    </row>
    <row r="529" spans="1:13" x14ac:dyDescent="0.3">
      <c r="A529" s="44">
        <v>466086</v>
      </c>
      <c r="B529" s="22" t="s">
        <v>1987</v>
      </c>
      <c r="C529" s="24" t="s">
        <v>45</v>
      </c>
      <c r="D529" s="24" t="s">
        <v>1</v>
      </c>
      <c r="E529" s="22">
        <v>8000</v>
      </c>
      <c r="F529" s="23" t="s">
        <v>2</v>
      </c>
      <c r="G529" s="22">
        <v>16</v>
      </c>
      <c r="H529" s="24">
        <v>1500</v>
      </c>
      <c r="I529" s="22">
        <v>5.333333333333333</v>
      </c>
      <c r="J529" s="44">
        <v>736645</v>
      </c>
      <c r="K529" s="22" t="s">
        <v>643</v>
      </c>
      <c r="L529" s="22">
        <v>500</v>
      </c>
      <c r="M529" s="22" t="s">
        <v>2</v>
      </c>
    </row>
    <row r="530" spans="1:13" x14ac:dyDescent="0.3">
      <c r="A530" s="44">
        <v>812784</v>
      </c>
      <c r="B530" s="22" t="s">
        <v>1988</v>
      </c>
      <c r="C530" s="24" t="s">
        <v>45</v>
      </c>
      <c r="D530" s="24" t="s">
        <v>1</v>
      </c>
      <c r="E530" s="22">
        <v>2000</v>
      </c>
      <c r="F530" s="23" t="s">
        <v>2</v>
      </c>
      <c r="G530" s="22">
        <v>16</v>
      </c>
      <c r="H530" s="24">
        <v>1500</v>
      </c>
      <c r="I530" s="22">
        <v>1.3333333333333333</v>
      </c>
      <c r="J530" s="44">
        <v>727412</v>
      </c>
      <c r="K530" s="22" t="s">
        <v>640</v>
      </c>
      <c r="L530" s="22">
        <v>125</v>
      </c>
      <c r="M530" s="22" t="s">
        <v>2</v>
      </c>
    </row>
    <row r="531" spans="1:13" x14ac:dyDescent="0.3">
      <c r="A531" s="44">
        <v>47456</v>
      </c>
      <c r="B531" s="22" t="s">
        <v>1983</v>
      </c>
      <c r="C531" s="24" t="s">
        <v>45</v>
      </c>
      <c r="D531" s="24" t="s">
        <v>1</v>
      </c>
      <c r="E531" s="22">
        <v>4000</v>
      </c>
      <c r="F531" s="23" t="s">
        <v>2</v>
      </c>
      <c r="G531" s="22">
        <v>16</v>
      </c>
      <c r="H531" s="24">
        <v>1500</v>
      </c>
      <c r="I531" s="22">
        <v>2.6666666666666665</v>
      </c>
      <c r="J531" s="44">
        <v>727420</v>
      </c>
      <c r="K531" s="22" t="s">
        <v>641</v>
      </c>
      <c r="L531" s="22">
        <v>250</v>
      </c>
      <c r="M531" s="22" t="s">
        <v>2</v>
      </c>
    </row>
    <row r="532" spans="1:13" x14ac:dyDescent="0.3">
      <c r="A532" s="44">
        <v>57307</v>
      </c>
      <c r="B532" s="22" t="s">
        <v>1984</v>
      </c>
      <c r="C532" s="24" t="s">
        <v>45</v>
      </c>
      <c r="D532" s="24" t="s">
        <v>1</v>
      </c>
      <c r="E532" s="22">
        <v>8000</v>
      </c>
      <c r="F532" s="23" t="s">
        <v>2</v>
      </c>
      <c r="G532" s="22">
        <v>16</v>
      </c>
      <c r="H532" s="24">
        <v>1500</v>
      </c>
      <c r="I532" s="22">
        <v>5.333333333333333</v>
      </c>
      <c r="J532" s="44">
        <v>727438</v>
      </c>
      <c r="K532" s="22" t="s">
        <v>642</v>
      </c>
      <c r="L532" s="22">
        <v>500</v>
      </c>
      <c r="M532" s="22" t="s">
        <v>2</v>
      </c>
    </row>
    <row r="533" spans="1:13" x14ac:dyDescent="0.3">
      <c r="A533" s="44">
        <v>263681</v>
      </c>
      <c r="B533" s="22" t="s">
        <v>1985</v>
      </c>
      <c r="C533" s="24" t="s">
        <v>45</v>
      </c>
      <c r="D533" s="24" t="s">
        <v>1</v>
      </c>
      <c r="E533" s="22">
        <v>4000</v>
      </c>
      <c r="F533" s="23" t="s">
        <v>2</v>
      </c>
      <c r="G533" s="22">
        <v>16</v>
      </c>
      <c r="H533" s="24">
        <v>1500</v>
      </c>
      <c r="I533" s="22">
        <v>2.6666666666666665</v>
      </c>
      <c r="J533" s="44">
        <v>737734</v>
      </c>
      <c r="K533" s="22" t="s">
        <v>644</v>
      </c>
      <c r="L533" s="22">
        <v>250</v>
      </c>
      <c r="M533" s="22" t="s">
        <v>2</v>
      </c>
    </row>
    <row r="534" spans="1:13" x14ac:dyDescent="0.3">
      <c r="A534" s="44">
        <v>1779313</v>
      </c>
      <c r="B534" s="22" t="s">
        <v>2024</v>
      </c>
      <c r="C534" s="24" t="s">
        <v>45</v>
      </c>
      <c r="D534" s="24" t="s">
        <v>1</v>
      </c>
      <c r="E534" s="22">
        <v>10000</v>
      </c>
      <c r="F534" s="23" t="s">
        <v>2</v>
      </c>
      <c r="G534" s="22">
        <v>20</v>
      </c>
      <c r="H534" s="24">
        <v>1500</v>
      </c>
      <c r="I534" s="22">
        <v>6.666666666666667</v>
      </c>
      <c r="J534" s="44">
        <v>774422</v>
      </c>
      <c r="K534" s="22" t="s">
        <v>671</v>
      </c>
      <c r="L534" s="22">
        <v>500</v>
      </c>
      <c r="M534" s="22" t="s">
        <v>2</v>
      </c>
    </row>
    <row r="535" spans="1:13" x14ac:dyDescent="0.3">
      <c r="A535" s="44">
        <v>1499664</v>
      </c>
      <c r="B535" s="22" t="s">
        <v>1993</v>
      </c>
      <c r="C535" s="24" t="s">
        <v>45</v>
      </c>
      <c r="D535" s="24" t="s">
        <v>1</v>
      </c>
      <c r="E535" s="22">
        <v>8750</v>
      </c>
      <c r="F535" s="23" t="s">
        <v>2</v>
      </c>
      <c r="G535" s="22">
        <v>10</v>
      </c>
      <c r="H535" s="24">
        <v>1500</v>
      </c>
      <c r="I535" s="22">
        <v>5.833333333333333</v>
      </c>
      <c r="J535" s="44">
        <v>765123</v>
      </c>
      <c r="K535" s="22" t="s">
        <v>655</v>
      </c>
      <c r="L535" s="22">
        <v>875</v>
      </c>
      <c r="M535" s="22" t="s">
        <v>2</v>
      </c>
    </row>
    <row r="536" spans="1:13" x14ac:dyDescent="0.3">
      <c r="A536" s="44">
        <v>1743111</v>
      </c>
      <c r="B536" s="22" t="s">
        <v>2019</v>
      </c>
      <c r="C536" s="24" t="s">
        <v>45</v>
      </c>
      <c r="D536" s="24" t="s">
        <v>1</v>
      </c>
      <c r="E536" s="22">
        <v>17500</v>
      </c>
      <c r="F536" s="23" t="s">
        <v>2</v>
      </c>
      <c r="G536" s="22">
        <v>20</v>
      </c>
      <c r="H536" s="24">
        <v>1500</v>
      </c>
      <c r="I536" s="22">
        <v>11.666666666666666</v>
      </c>
      <c r="J536" s="44">
        <v>765123</v>
      </c>
      <c r="K536" s="22" t="s">
        <v>655</v>
      </c>
      <c r="L536" s="22">
        <v>875</v>
      </c>
      <c r="M536" s="22" t="s">
        <v>2</v>
      </c>
    </row>
    <row r="537" spans="1:13" x14ac:dyDescent="0.3">
      <c r="A537" s="44">
        <v>2600302</v>
      </c>
      <c r="B537" s="22" t="s">
        <v>2044</v>
      </c>
      <c r="C537" s="24" t="s">
        <v>45</v>
      </c>
      <c r="D537" s="24" t="s">
        <v>1</v>
      </c>
      <c r="E537" s="22">
        <v>8000</v>
      </c>
      <c r="F537" s="23" t="s">
        <v>2</v>
      </c>
      <c r="G537" s="22">
        <v>16</v>
      </c>
      <c r="H537" s="24">
        <v>1500</v>
      </c>
      <c r="I537" s="22">
        <v>5.333333333333333</v>
      </c>
      <c r="J537" s="44">
        <v>792283</v>
      </c>
      <c r="K537" s="22" t="s">
        <v>682</v>
      </c>
      <c r="L537" s="22">
        <v>500</v>
      </c>
      <c r="M537" s="22" t="s">
        <v>2</v>
      </c>
    </row>
    <row r="538" spans="1:13" x14ac:dyDescent="0.3">
      <c r="A538" s="44">
        <v>2618320</v>
      </c>
      <c r="B538" s="22" t="s">
        <v>2045</v>
      </c>
      <c r="C538" s="24" t="s">
        <v>45</v>
      </c>
      <c r="D538" s="24" t="s">
        <v>1</v>
      </c>
      <c r="E538" s="22">
        <v>5000</v>
      </c>
      <c r="F538" s="23" t="s">
        <v>2</v>
      </c>
      <c r="G538" s="22">
        <v>20</v>
      </c>
      <c r="H538" s="24">
        <v>1500</v>
      </c>
      <c r="I538" s="22">
        <v>3.3333333333333335</v>
      </c>
      <c r="J538" s="44">
        <v>793356</v>
      </c>
      <c r="K538" s="22" t="s">
        <v>683</v>
      </c>
      <c r="L538" s="22">
        <v>250</v>
      </c>
      <c r="M538" s="22" t="s">
        <v>2</v>
      </c>
    </row>
    <row r="539" spans="1:13" x14ac:dyDescent="0.3">
      <c r="A539" s="44">
        <v>1484575</v>
      </c>
      <c r="B539" s="22" t="s">
        <v>1653</v>
      </c>
      <c r="C539" s="24" t="s">
        <v>15</v>
      </c>
      <c r="D539" s="24" t="s">
        <v>1</v>
      </c>
      <c r="E539" s="22">
        <v>1000</v>
      </c>
      <c r="F539" s="23" t="s">
        <v>2</v>
      </c>
      <c r="G539" s="22">
        <v>10</v>
      </c>
      <c r="H539" s="24">
        <v>100</v>
      </c>
      <c r="I539" s="22">
        <v>10</v>
      </c>
      <c r="K539" s="22" t="s">
        <v>1537</v>
      </c>
      <c r="L539" s="22">
        <v>100</v>
      </c>
      <c r="M539" s="22" t="s">
        <v>2</v>
      </c>
    </row>
    <row r="540" spans="1:13" x14ac:dyDescent="0.3">
      <c r="A540" s="44">
        <v>1484567</v>
      </c>
      <c r="B540" s="22" t="s">
        <v>1652</v>
      </c>
      <c r="C540" s="24" t="s">
        <v>15</v>
      </c>
      <c r="D540" s="24" t="s">
        <v>1</v>
      </c>
      <c r="E540" s="22">
        <v>1000</v>
      </c>
      <c r="F540" s="23" t="s">
        <v>2</v>
      </c>
      <c r="G540" s="22">
        <v>10</v>
      </c>
      <c r="H540" s="24">
        <v>100</v>
      </c>
      <c r="I540" s="22">
        <v>10</v>
      </c>
      <c r="K540" s="22" t="s">
        <v>1537</v>
      </c>
      <c r="L540" s="22">
        <v>100</v>
      </c>
      <c r="M540" s="22" t="s">
        <v>2</v>
      </c>
    </row>
    <row r="541" spans="1:13" x14ac:dyDescent="0.3">
      <c r="A541" s="44">
        <v>2807626</v>
      </c>
      <c r="B541" s="22" t="s">
        <v>2519</v>
      </c>
      <c r="C541" s="24" t="s">
        <v>16</v>
      </c>
      <c r="D541" s="24" t="s">
        <v>1</v>
      </c>
      <c r="E541" s="22">
        <v>3000</v>
      </c>
      <c r="F541" s="23" t="s">
        <v>2</v>
      </c>
      <c r="G541" s="22">
        <v>20</v>
      </c>
      <c r="H541" s="24">
        <v>1200</v>
      </c>
      <c r="I541" s="22">
        <v>2.5</v>
      </c>
      <c r="J541" s="44">
        <v>755983</v>
      </c>
      <c r="K541" s="22" t="s">
        <v>2520</v>
      </c>
      <c r="L541" s="22">
        <v>150</v>
      </c>
      <c r="M541" s="22" t="s">
        <v>2</v>
      </c>
    </row>
    <row r="542" spans="1:13" x14ac:dyDescent="0.3">
      <c r="A542" s="43">
        <v>3016938</v>
      </c>
      <c r="B542" s="24" t="s">
        <v>2526</v>
      </c>
      <c r="C542" s="24" t="s">
        <v>16</v>
      </c>
      <c r="D542" s="24" t="s">
        <v>1</v>
      </c>
      <c r="E542" s="24">
        <v>2400</v>
      </c>
      <c r="F542" s="24" t="s">
        <v>2</v>
      </c>
      <c r="G542" s="24">
        <v>16</v>
      </c>
      <c r="H542" s="24">
        <v>1200</v>
      </c>
      <c r="I542" s="22">
        <v>2</v>
      </c>
      <c r="J542" s="43">
        <v>755983</v>
      </c>
      <c r="K542" s="24" t="s">
        <v>2527</v>
      </c>
      <c r="L542" s="24">
        <v>150</v>
      </c>
      <c r="M542" s="24" t="s">
        <v>2</v>
      </c>
    </row>
    <row r="543" spans="1:13" x14ac:dyDescent="0.3">
      <c r="A543" s="44">
        <v>2807618</v>
      </c>
      <c r="B543" s="22" t="s">
        <v>2517</v>
      </c>
      <c r="C543" s="24" t="s">
        <v>16</v>
      </c>
      <c r="D543" s="24" t="s">
        <v>1</v>
      </c>
      <c r="E543" s="22">
        <v>6000</v>
      </c>
      <c r="F543" s="23" t="s">
        <v>2</v>
      </c>
      <c r="G543" s="22">
        <v>20</v>
      </c>
      <c r="H543" s="24">
        <v>1200</v>
      </c>
      <c r="I543" s="22">
        <v>5</v>
      </c>
      <c r="J543" s="44">
        <v>755975</v>
      </c>
      <c r="K543" s="22" t="s">
        <v>2518</v>
      </c>
      <c r="L543" s="22">
        <v>300</v>
      </c>
      <c r="M543" s="22" t="s">
        <v>2</v>
      </c>
    </row>
    <row r="544" spans="1:13" x14ac:dyDescent="0.3">
      <c r="A544" s="43">
        <v>2979573</v>
      </c>
      <c r="B544" s="24" t="s">
        <v>2524</v>
      </c>
      <c r="C544" s="24" t="s">
        <v>16</v>
      </c>
      <c r="D544" s="24" t="s">
        <v>1</v>
      </c>
      <c r="E544" s="24">
        <v>4800</v>
      </c>
      <c r="F544" s="24" t="s">
        <v>2</v>
      </c>
      <c r="G544" s="24">
        <v>16</v>
      </c>
      <c r="H544" s="24">
        <v>1200</v>
      </c>
      <c r="I544" s="22">
        <v>4</v>
      </c>
      <c r="J544" s="43">
        <v>755975</v>
      </c>
      <c r="K544" s="24" t="s">
        <v>2525</v>
      </c>
      <c r="L544" s="24">
        <v>300</v>
      </c>
      <c r="M544" s="24" t="s">
        <v>2</v>
      </c>
    </row>
    <row r="545" spans="1:13" x14ac:dyDescent="0.3">
      <c r="A545" s="43">
        <v>2885747</v>
      </c>
      <c r="B545" s="24" t="s">
        <v>2523</v>
      </c>
      <c r="C545" s="24" t="s">
        <v>16</v>
      </c>
      <c r="D545" s="24" t="s">
        <v>1</v>
      </c>
      <c r="E545" s="24">
        <v>9000</v>
      </c>
      <c r="F545" s="24" t="s">
        <v>2</v>
      </c>
      <c r="G545" s="24">
        <v>30</v>
      </c>
      <c r="H545" s="24">
        <v>1200</v>
      </c>
      <c r="I545" s="22">
        <v>7.5</v>
      </c>
      <c r="J545" s="43"/>
      <c r="K545" s="24"/>
      <c r="L545" s="24">
        <v>300</v>
      </c>
      <c r="M545" s="24" t="s">
        <v>2</v>
      </c>
    </row>
    <row r="546" spans="1:13" x14ac:dyDescent="0.3">
      <c r="A546" s="43">
        <v>3046117</v>
      </c>
      <c r="B546" s="24" t="s">
        <v>2528</v>
      </c>
      <c r="C546" s="24" t="s">
        <v>16</v>
      </c>
      <c r="D546" s="24" t="s">
        <v>1</v>
      </c>
      <c r="E546" s="24">
        <v>9600</v>
      </c>
      <c r="F546" s="24" t="s">
        <v>2</v>
      </c>
      <c r="G546" s="24">
        <v>32</v>
      </c>
      <c r="H546" s="24">
        <v>1200</v>
      </c>
      <c r="I546" s="22">
        <v>8</v>
      </c>
      <c r="J546" s="43"/>
      <c r="K546" s="24"/>
      <c r="L546" s="24">
        <v>300</v>
      </c>
      <c r="M546" s="24" t="s">
        <v>2</v>
      </c>
    </row>
    <row r="547" spans="1:13" x14ac:dyDescent="0.3">
      <c r="A547" s="44">
        <v>2826782</v>
      </c>
      <c r="B547" s="22" t="s">
        <v>2521</v>
      </c>
      <c r="C547" s="24" t="s">
        <v>16</v>
      </c>
      <c r="D547" s="24" t="s">
        <v>1</v>
      </c>
      <c r="E547" s="22">
        <v>9600</v>
      </c>
      <c r="F547" s="23" t="s">
        <v>2</v>
      </c>
      <c r="G547" s="22">
        <v>32</v>
      </c>
      <c r="H547" s="24">
        <v>1200</v>
      </c>
      <c r="I547" s="22">
        <v>8</v>
      </c>
      <c r="J547" s="44">
        <v>755157</v>
      </c>
      <c r="K547" s="22" t="s">
        <v>2522</v>
      </c>
      <c r="L547" s="22">
        <v>300</v>
      </c>
      <c r="M547" s="22" t="s">
        <v>2</v>
      </c>
    </row>
    <row r="548" spans="1:13" x14ac:dyDescent="0.3">
      <c r="A548" s="44">
        <v>2826790</v>
      </c>
      <c r="B548" s="22" t="s">
        <v>2521</v>
      </c>
      <c r="C548" s="24" t="s">
        <v>16</v>
      </c>
      <c r="D548" s="24" t="s">
        <v>1</v>
      </c>
      <c r="E548" s="22">
        <v>4800</v>
      </c>
      <c r="F548" s="23" t="s">
        <v>2</v>
      </c>
      <c r="G548" s="22">
        <v>16</v>
      </c>
      <c r="H548" s="24">
        <v>1200</v>
      </c>
      <c r="I548" s="22">
        <v>4</v>
      </c>
      <c r="J548" s="44">
        <v>755157</v>
      </c>
      <c r="K548" s="22" t="s">
        <v>2522</v>
      </c>
      <c r="L548" s="22">
        <v>300</v>
      </c>
      <c r="M548" s="22" t="s">
        <v>2</v>
      </c>
    </row>
    <row r="549" spans="1:13" x14ac:dyDescent="0.3">
      <c r="A549" s="43">
        <v>3542651</v>
      </c>
      <c r="B549" s="24" t="s">
        <v>2531</v>
      </c>
      <c r="C549" s="24" t="s">
        <v>16</v>
      </c>
      <c r="D549" s="24" t="s">
        <v>1</v>
      </c>
      <c r="E549" s="24">
        <v>9600</v>
      </c>
      <c r="F549" s="24" t="s">
        <v>2</v>
      </c>
      <c r="G549" s="24">
        <v>16</v>
      </c>
      <c r="H549" s="24">
        <v>1200</v>
      </c>
      <c r="I549" s="22">
        <v>8</v>
      </c>
      <c r="J549" s="43"/>
      <c r="K549" s="24"/>
      <c r="L549" s="24">
        <v>600</v>
      </c>
      <c r="M549" s="24" t="s">
        <v>2</v>
      </c>
    </row>
    <row r="550" spans="1:13" x14ac:dyDescent="0.3">
      <c r="A550" s="43">
        <v>3542669</v>
      </c>
      <c r="B550" s="24" t="s">
        <v>2532</v>
      </c>
      <c r="C550" s="24" t="s">
        <v>16</v>
      </c>
      <c r="D550" s="24" t="s">
        <v>1</v>
      </c>
      <c r="E550" s="24">
        <v>19200</v>
      </c>
      <c r="F550" s="24" t="s">
        <v>2</v>
      </c>
      <c r="G550" s="24">
        <v>32</v>
      </c>
      <c r="H550" s="24">
        <v>1200</v>
      </c>
      <c r="I550" s="22">
        <v>16</v>
      </c>
      <c r="J550" s="43"/>
      <c r="K550" s="24"/>
      <c r="L550" s="24">
        <v>600</v>
      </c>
      <c r="M550" s="24" t="s">
        <v>2</v>
      </c>
    </row>
    <row r="551" spans="1:13" x14ac:dyDescent="0.3">
      <c r="A551" s="43">
        <v>3585221</v>
      </c>
      <c r="B551" s="24" t="s">
        <v>2529</v>
      </c>
      <c r="C551" s="24" t="s">
        <v>16</v>
      </c>
      <c r="D551" s="24" t="s">
        <v>1</v>
      </c>
      <c r="E551" s="24">
        <v>4800</v>
      </c>
      <c r="F551" s="24" t="s">
        <v>2</v>
      </c>
      <c r="G551" s="24">
        <v>8</v>
      </c>
      <c r="H551" s="24">
        <v>1200</v>
      </c>
      <c r="I551" s="22">
        <v>4</v>
      </c>
      <c r="J551" s="43">
        <v>7719131</v>
      </c>
      <c r="K551" s="24" t="s">
        <v>2530</v>
      </c>
      <c r="L551" s="24">
        <v>600</v>
      </c>
      <c r="M551" s="24" t="s">
        <v>2</v>
      </c>
    </row>
    <row r="552" spans="1:13" x14ac:dyDescent="0.3">
      <c r="A552" s="44">
        <v>2739852</v>
      </c>
      <c r="B552" s="22" t="s">
        <v>2514</v>
      </c>
      <c r="C552" s="24" t="s">
        <v>16</v>
      </c>
      <c r="D552" s="24" t="s">
        <v>4</v>
      </c>
      <c r="E552" s="22">
        <v>1500</v>
      </c>
      <c r="F552" s="23" t="s">
        <v>2</v>
      </c>
      <c r="G552" s="22">
        <v>5</v>
      </c>
      <c r="H552" s="24">
        <v>1800</v>
      </c>
      <c r="I552" s="22">
        <v>0.83333333333333337</v>
      </c>
      <c r="J552" s="44">
        <v>798637</v>
      </c>
      <c r="K552" s="22" t="s">
        <v>1046</v>
      </c>
      <c r="L552" s="22">
        <v>300</v>
      </c>
      <c r="M552" s="22" t="s">
        <v>2</v>
      </c>
    </row>
    <row r="553" spans="1:13" x14ac:dyDescent="0.3">
      <c r="A553" s="44">
        <v>2739860</v>
      </c>
      <c r="B553" s="22" t="s">
        <v>2515</v>
      </c>
      <c r="C553" s="24" t="s">
        <v>16</v>
      </c>
      <c r="D553" s="24" t="s">
        <v>4</v>
      </c>
      <c r="E553" s="22">
        <v>3000</v>
      </c>
      <c r="F553" s="23" t="s">
        <v>2</v>
      </c>
      <c r="G553" s="22">
        <v>5</v>
      </c>
      <c r="H553" s="24">
        <v>1800</v>
      </c>
      <c r="I553" s="22">
        <v>1.6666666666666667</v>
      </c>
      <c r="J553" s="44">
        <v>798645</v>
      </c>
      <c r="K553" s="22" t="s">
        <v>1047</v>
      </c>
      <c r="L553" s="22">
        <v>600</v>
      </c>
      <c r="M553" s="22" t="s">
        <v>2</v>
      </c>
    </row>
    <row r="554" spans="1:13" x14ac:dyDescent="0.3">
      <c r="A554" s="44">
        <v>2741577</v>
      </c>
      <c r="B554" s="22" t="s">
        <v>2516</v>
      </c>
      <c r="C554" s="24" t="s">
        <v>16</v>
      </c>
      <c r="D554" s="24" t="s">
        <v>4</v>
      </c>
      <c r="E554" s="22">
        <v>4500</v>
      </c>
      <c r="F554" s="23" t="s">
        <v>2</v>
      </c>
      <c r="G554" s="22">
        <v>5</v>
      </c>
      <c r="H554" s="24">
        <v>1800</v>
      </c>
      <c r="I554" s="22">
        <v>2.5</v>
      </c>
      <c r="J554" s="44">
        <v>798652</v>
      </c>
      <c r="K554" s="22" t="s">
        <v>1048</v>
      </c>
      <c r="L554" s="22">
        <v>900</v>
      </c>
      <c r="M554" s="22" t="s">
        <v>2</v>
      </c>
    </row>
    <row r="555" spans="1:13" x14ac:dyDescent="0.3">
      <c r="A555" s="44">
        <v>1543669</v>
      </c>
      <c r="B555" s="22" t="s">
        <v>2000</v>
      </c>
      <c r="C555" s="24" t="s">
        <v>45</v>
      </c>
      <c r="D555" s="24" t="s">
        <v>1</v>
      </c>
      <c r="E555" s="22">
        <v>2500</v>
      </c>
      <c r="F555" s="23" t="s">
        <v>2</v>
      </c>
      <c r="G555" s="22">
        <v>20</v>
      </c>
      <c r="H555" s="24">
        <v>1500</v>
      </c>
      <c r="I555" s="22">
        <v>1.6666666666666667</v>
      </c>
      <c r="J555" s="44">
        <v>767053</v>
      </c>
      <c r="K555" s="22" t="s">
        <v>659</v>
      </c>
      <c r="L555" s="22">
        <v>125</v>
      </c>
      <c r="M555" s="22" t="s">
        <v>2</v>
      </c>
    </row>
    <row r="556" spans="1:13" x14ac:dyDescent="0.3">
      <c r="A556" s="44">
        <v>1543685</v>
      </c>
      <c r="B556" s="22" t="s">
        <v>2001</v>
      </c>
      <c r="C556" s="24" t="s">
        <v>45</v>
      </c>
      <c r="D556" s="24" t="s">
        <v>1</v>
      </c>
      <c r="E556" s="22">
        <v>5000</v>
      </c>
      <c r="F556" s="23" t="s">
        <v>2</v>
      </c>
      <c r="G556" s="22">
        <v>20</v>
      </c>
      <c r="H556" s="24">
        <v>1500</v>
      </c>
      <c r="I556" s="22">
        <v>3.3333333333333335</v>
      </c>
      <c r="J556" s="44">
        <v>767079</v>
      </c>
      <c r="K556" s="22" t="s">
        <v>660</v>
      </c>
      <c r="L556" s="22">
        <v>250</v>
      </c>
      <c r="M556" s="22" t="s">
        <v>2</v>
      </c>
    </row>
    <row r="557" spans="1:13" x14ac:dyDescent="0.3">
      <c r="A557" s="44">
        <v>1534833</v>
      </c>
      <c r="B557" s="22" t="s">
        <v>1994</v>
      </c>
      <c r="C557" s="24" t="s">
        <v>45</v>
      </c>
      <c r="D557" s="24" t="s">
        <v>1</v>
      </c>
      <c r="E557" s="22">
        <v>8000</v>
      </c>
      <c r="F557" s="23" t="s">
        <v>2</v>
      </c>
      <c r="G557" s="22">
        <v>16</v>
      </c>
      <c r="H557" s="24">
        <v>1500</v>
      </c>
      <c r="I557" s="22">
        <v>5.333333333333333</v>
      </c>
      <c r="J557" s="44">
        <v>767087</v>
      </c>
      <c r="K557" s="22" t="s">
        <v>661</v>
      </c>
      <c r="L557" s="22">
        <v>500</v>
      </c>
      <c r="M557" s="22" t="s">
        <v>2</v>
      </c>
    </row>
    <row r="558" spans="1:13" x14ac:dyDescent="0.3">
      <c r="A558" s="44">
        <v>468710</v>
      </c>
      <c r="B558" s="22" t="s">
        <v>2307</v>
      </c>
      <c r="C558" s="24" t="s">
        <v>6</v>
      </c>
      <c r="D558" s="24" t="s">
        <v>1</v>
      </c>
      <c r="E558" s="22">
        <v>9600</v>
      </c>
      <c r="F558" s="23" t="s">
        <v>2</v>
      </c>
      <c r="G558" s="22">
        <v>10</v>
      </c>
      <c r="H558" s="24">
        <v>1920</v>
      </c>
      <c r="I558" s="22">
        <v>5</v>
      </c>
      <c r="J558" s="44">
        <v>735225</v>
      </c>
      <c r="K558" s="22" t="s">
        <v>929</v>
      </c>
      <c r="L558" s="22">
        <v>960</v>
      </c>
      <c r="M558" s="22" t="s">
        <v>2</v>
      </c>
    </row>
    <row r="559" spans="1:13" x14ac:dyDescent="0.3">
      <c r="A559" s="44">
        <v>468728</v>
      </c>
      <c r="B559" s="22" t="s">
        <v>2308</v>
      </c>
      <c r="C559" s="24" t="s">
        <v>6</v>
      </c>
      <c r="D559" s="24" t="s">
        <v>1</v>
      </c>
      <c r="E559" s="22">
        <v>28800</v>
      </c>
      <c r="F559" s="23" t="s">
        <v>2</v>
      </c>
      <c r="G559" s="22">
        <v>30</v>
      </c>
      <c r="H559" s="24">
        <v>1920</v>
      </c>
      <c r="I559" s="22">
        <v>15</v>
      </c>
      <c r="J559" s="44">
        <v>735225</v>
      </c>
      <c r="K559" s="22" t="s">
        <v>929</v>
      </c>
      <c r="L559" s="22">
        <v>960</v>
      </c>
      <c r="M559" s="22" t="s">
        <v>2</v>
      </c>
    </row>
    <row r="560" spans="1:13" x14ac:dyDescent="0.3">
      <c r="A560" s="44">
        <v>1024942</v>
      </c>
      <c r="B560" s="22" t="s">
        <v>1246</v>
      </c>
      <c r="C560" s="24" t="s">
        <v>11</v>
      </c>
      <c r="D560" s="24" t="s">
        <v>4</v>
      </c>
      <c r="E560" s="22">
        <v>1000000</v>
      </c>
      <c r="F560" s="23" t="s">
        <v>12</v>
      </c>
      <c r="G560" s="22">
        <v>1</v>
      </c>
      <c r="H560" s="24">
        <v>9000000</v>
      </c>
      <c r="I560" s="22">
        <v>0.1111111111111111</v>
      </c>
      <c r="J560" s="44">
        <v>703371</v>
      </c>
      <c r="K560" s="22" t="s">
        <v>1246</v>
      </c>
      <c r="L560" s="22">
        <v>1000000</v>
      </c>
      <c r="M560" s="22" t="s">
        <v>12</v>
      </c>
    </row>
    <row r="561" spans="1:13" x14ac:dyDescent="0.3">
      <c r="A561" s="44">
        <v>28399</v>
      </c>
      <c r="B561" s="22" t="s">
        <v>2777</v>
      </c>
      <c r="C561" s="24" t="s">
        <v>11</v>
      </c>
      <c r="D561" s="24" t="s">
        <v>4</v>
      </c>
      <c r="E561" s="22">
        <v>3000000</v>
      </c>
      <c r="F561" s="23" t="s">
        <v>12</v>
      </c>
      <c r="G561" s="22">
        <v>3</v>
      </c>
      <c r="H561" s="24">
        <v>9000000</v>
      </c>
      <c r="I561" s="22">
        <v>0.33333333333333331</v>
      </c>
      <c r="J561" s="44">
        <v>703371</v>
      </c>
      <c r="K561" s="22" t="s">
        <v>1246</v>
      </c>
      <c r="L561" s="22">
        <v>1000000</v>
      </c>
      <c r="M561" s="22" t="s">
        <v>12</v>
      </c>
    </row>
    <row r="562" spans="1:13" x14ac:dyDescent="0.3">
      <c r="A562" s="44">
        <v>106658</v>
      </c>
      <c r="B562" s="22" t="s">
        <v>1548</v>
      </c>
      <c r="C562" s="24" t="s">
        <v>13</v>
      </c>
      <c r="D562" s="24" t="s">
        <v>1</v>
      </c>
      <c r="E562" s="22">
        <v>15000000</v>
      </c>
      <c r="F562" s="23" t="s">
        <v>12</v>
      </c>
      <c r="G562" s="22">
        <v>10</v>
      </c>
      <c r="H562" s="24">
        <v>9000000</v>
      </c>
      <c r="I562" s="22">
        <v>1.6666666666666667</v>
      </c>
      <c r="J562" s="44">
        <v>703389</v>
      </c>
      <c r="K562" s="22" t="s">
        <v>374</v>
      </c>
      <c r="L562" s="22">
        <v>1500000</v>
      </c>
      <c r="M562" s="22" t="s">
        <v>12</v>
      </c>
    </row>
    <row r="563" spans="1:13" x14ac:dyDescent="0.3">
      <c r="A563" s="44">
        <v>106641</v>
      </c>
      <c r="B563" s="22" t="s">
        <v>1547</v>
      </c>
      <c r="C563" s="24" t="s">
        <v>13</v>
      </c>
      <c r="D563" s="24" t="s">
        <v>1</v>
      </c>
      <c r="E563" s="22">
        <v>4000000</v>
      </c>
      <c r="F563" s="23" t="s">
        <v>12</v>
      </c>
      <c r="G563" s="22">
        <v>16</v>
      </c>
      <c r="H563" s="24">
        <v>9000000</v>
      </c>
      <c r="I563" s="22">
        <v>0.44444444444444442</v>
      </c>
      <c r="K563" s="22" t="s">
        <v>1537</v>
      </c>
      <c r="L563" s="22">
        <v>250000</v>
      </c>
      <c r="M563" s="22" t="s">
        <v>12</v>
      </c>
    </row>
    <row r="564" spans="1:13" x14ac:dyDescent="0.3">
      <c r="A564" s="44">
        <v>106674</v>
      </c>
      <c r="B564" s="22" t="s">
        <v>1549</v>
      </c>
      <c r="C564" s="24" t="s">
        <v>13</v>
      </c>
      <c r="D564" s="24" t="s">
        <v>1</v>
      </c>
      <c r="E564" s="22">
        <v>4000000</v>
      </c>
      <c r="F564" s="23" t="s">
        <v>12</v>
      </c>
      <c r="G564" s="22">
        <v>16</v>
      </c>
      <c r="H564" s="24">
        <v>9000000</v>
      </c>
      <c r="I564" s="22">
        <v>0.44444444444444442</v>
      </c>
      <c r="J564" s="44">
        <v>703397</v>
      </c>
      <c r="K564" s="22" t="s">
        <v>375</v>
      </c>
      <c r="L564" s="22">
        <v>250000</v>
      </c>
      <c r="M564" s="22" t="s">
        <v>12</v>
      </c>
    </row>
    <row r="565" spans="1:13" x14ac:dyDescent="0.3">
      <c r="A565" s="44">
        <v>2316438</v>
      </c>
      <c r="B565" s="22" t="s">
        <v>2779</v>
      </c>
      <c r="C565" s="24" t="s">
        <v>11</v>
      </c>
      <c r="D565" s="24" t="s">
        <v>4</v>
      </c>
      <c r="E565" s="22">
        <v>20000000</v>
      </c>
      <c r="F565" s="23" t="s">
        <v>12</v>
      </c>
      <c r="G565" s="22">
        <v>10</v>
      </c>
      <c r="H565" s="24">
        <v>9000000</v>
      </c>
      <c r="I565" s="22">
        <v>2.2222222222222223</v>
      </c>
      <c r="J565" s="44">
        <v>782631</v>
      </c>
      <c r="K565" s="22" t="s">
        <v>1247</v>
      </c>
      <c r="L565" s="22">
        <v>2000000</v>
      </c>
      <c r="M565" s="22" t="s">
        <v>12</v>
      </c>
    </row>
    <row r="566" spans="1:13" x14ac:dyDescent="0.3">
      <c r="A566" s="43">
        <v>3002185</v>
      </c>
      <c r="B566" s="24" t="s">
        <v>2780</v>
      </c>
      <c r="C566" s="24" t="s">
        <v>11</v>
      </c>
      <c r="D566" s="24" t="s">
        <v>67</v>
      </c>
      <c r="E566" s="24">
        <v>93100000</v>
      </c>
      <c r="F566" s="24" t="s">
        <v>12</v>
      </c>
      <c r="G566" s="24">
        <v>56</v>
      </c>
      <c r="H566" s="24">
        <v>3000000</v>
      </c>
      <c r="I566" s="22">
        <v>31.033333333333335</v>
      </c>
      <c r="J566" s="43">
        <v>7701709</v>
      </c>
      <c r="K566" s="24" t="s">
        <v>2781</v>
      </c>
      <c r="L566" s="24">
        <v>1662500</v>
      </c>
      <c r="M566" s="24" t="s">
        <v>12</v>
      </c>
    </row>
    <row r="567" spans="1:13" x14ac:dyDescent="0.3">
      <c r="A567" s="44">
        <v>2221224</v>
      </c>
      <c r="B567" s="22" t="s">
        <v>2778</v>
      </c>
      <c r="C567" s="24" t="s">
        <v>11</v>
      </c>
      <c r="D567" s="24" t="s">
        <v>4</v>
      </c>
      <c r="E567" s="22">
        <v>10000000</v>
      </c>
      <c r="F567" s="23" t="s">
        <v>12</v>
      </c>
      <c r="G567" s="22">
        <v>10</v>
      </c>
      <c r="H567" s="24">
        <v>9000000</v>
      </c>
      <c r="I567" s="22">
        <v>1.1111111111111112</v>
      </c>
      <c r="K567" s="22" t="s">
        <v>1537</v>
      </c>
      <c r="L567" s="22">
        <v>1000000</v>
      </c>
      <c r="M567" s="22" t="s">
        <v>12</v>
      </c>
    </row>
    <row r="568" spans="1:13" x14ac:dyDescent="0.3">
      <c r="A568" s="44">
        <v>106773</v>
      </c>
      <c r="B568" s="22" t="s">
        <v>1913</v>
      </c>
      <c r="C568" s="24" t="s">
        <v>14</v>
      </c>
      <c r="D568" s="24" t="s">
        <v>4</v>
      </c>
      <c r="E568" s="22">
        <v>720</v>
      </c>
      <c r="F568" s="23" t="s">
        <v>2</v>
      </c>
      <c r="G568" s="22">
        <v>1</v>
      </c>
      <c r="H568" s="24">
        <v>3600</v>
      </c>
      <c r="I568" s="22">
        <v>0.2</v>
      </c>
      <c r="J568" s="44">
        <v>703439</v>
      </c>
      <c r="K568" s="22" t="s">
        <v>587</v>
      </c>
      <c r="L568" s="22">
        <v>720</v>
      </c>
      <c r="M568" s="22" t="s">
        <v>2</v>
      </c>
    </row>
    <row r="569" spans="1:13" x14ac:dyDescent="0.3">
      <c r="A569" s="44">
        <v>106781</v>
      </c>
      <c r="B569" s="22" t="s">
        <v>1914</v>
      </c>
      <c r="C569" s="24" t="s">
        <v>14</v>
      </c>
      <c r="D569" s="24" t="s">
        <v>4</v>
      </c>
      <c r="E569" s="22">
        <v>1200</v>
      </c>
      <c r="F569" s="23" t="s">
        <v>2</v>
      </c>
      <c r="G569" s="22">
        <v>1</v>
      </c>
      <c r="H569" s="24">
        <v>3600</v>
      </c>
      <c r="I569" s="22">
        <v>0.33333333333333331</v>
      </c>
      <c r="J569" s="44">
        <v>703447</v>
      </c>
      <c r="K569" s="22" t="s">
        <v>588</v>
      </c>
      <c r="L569" s="22">
        <v>1200</v>
      </c>
      <c r="M569" s="22" t="s">
        <v>2</v>
      </c>
    </row>
    <row r="570" spans="1:13" x14ac:dyDescent="0.3">
      <c r="A570" s="43">
        <v>1378280</v>
      </c>
      <c r="B570" s="24" t="s">
        <v>3120</v>
      </c>
      <c r="C570" s="24" t="s">
        <v>114</v>
      </c>
      <c r="D570" s="24" t="s">
        <v>1</v>
      </c>
      <c r="E570" s="24">
        <v>27000</v>
      </c>
      <c r="F570" s="24" t="s">
        <v>2</v>
      </c>
      <c r="G570" s="24">
        <v>60</v>
      </c>
      <c r="H570" s="24">
        <v>900</v>
      </c>
      <c r="I570" s="22">
        <v>30</v>
      </c>
      <c r="J570" s="43">
        <v>760561</v>
      </c>
      <c r="K570" s="24" t="s">
        <v>3121</v>
      </c>
      <c r="L570" s="24">
        <v>450</v>
      </c>
      <c r="M570" s="24" t="s">
        <v>2</v>
      </c>
    </row>
    <row r="571" spans="1:13" x14ac:dyDescent="0.3">
      <c r="A571" s="43">
        <v>1713569</v>
      </c>
      <c r="B571" s="24" t="s">
        <v>3112</v>
      </c>
      <c r="C571" s="24" t="s">
        <v>95</v>
      </c>
      <c r="D571" s="24" t="s">
        <v>1</v>
      </c>
      <c r="E571" s="24">
        <v>33600</v>
      </c>
      <c r="F571" s="24" t="s">
        <v>2</v>
      </c>
      <c r="G571" s="24">
        <v>168</v>
      </c>
      <c r="H571" s="24">
        <v>1000</v>
      </c>
      <c r="I571" s="22">
        <v>33.6</v>
      </c>
      <c r="J571" s="43">
        <v>774406</v>
      </c>
      <c r="K571" s="24" t="s">
        <v>3113</v>
      </c>
      <c r="L571" s="24">
        <v>200</v>
      </c>
      <c r="M571" s="24" t="s">
        <v>2</v>
      </c>
    </row>
    <row r="572" spans="1:13" x14ac:dyDescent="0.3">
      <c r="A572" s="43">
        <v>2354165</v>
      </c>
      <c r="B572" s="24" t="s">
        <v>3114</v>
      </c>
      <c r="C572" s="24" t="s">
        <v>95</v>
      </c>
      <c r="D572" s="24" t="s">
        <v>1</v>
      </c>
      <c r="E572" s="24">
        <v>22400</v>
      </c>
      <c r="F572" s="24" t="s">
        <v>2</v>
      </c>
      <c r="G572" s="24">
        <v>56</v>
      </c>
      <c r="H572" s="24">
        <v>1000</v>
      </c>
      <c r="I572" s="22">
        <v>22.4</v>
      </c>
      <c r="J572" s="43">
        <v>786509</v>
      </c>
      <c r="K572" s="24" t="s">
        <v>3115</v>
      </c>
      <c r="L572" s="24">
        <v>400</v>
      </c>
      <c r="M572" s="24" t="s">
        <v>2</v>
      </c>
    </row>
    <row r="573" spans="1:13" x14ac:dyDescent="0.3">
      <c r="A573" s="44">
        <v>7799984</v>
      </c>
      <c r="B573" s="22" t="s">
        <v>3270</v>
      </c>
      <c r="C573" s="22" t="s">
        <v>6</v>
      </c>
      <c r="D573" s="24" t="s">
        <v>4</v>
      </c>
      <c r="E573" s="22">
        <v>480</v>
      </c>
      <c r="F573" s="23" t="s">
        <v>2</v>
      </c>
      <c r="G573" s="22">
        <v>1</v>
      </c>
      <c r="H573" s="24">
        <v>1920</v>
      </c>
      <c r="I573" s="22">
        <v>0.25</v>
      </c>
      <c r="J573" s="50"/>
    </row>
    <row r="574" spans="1:13" x14ac:dyDescent="0.3">
      <c r="A574" s="44">
        <v>1457530</v>
      </c>
      <c r="B574" s="22" t="s">
        <v>2316</v>
      </c>
      <c r="C574" s="24" t="s">
        <v>6</v>
      </c>
      <c r="D574" s="24" t="s">
        <v>1</v>
      </c>
      <c r="E574" s="22">
        <v>9600</v>
      </c>
      <c r="F574" s="23" t="s">
        <v>2</v>
      </c>
      <c r="G574" s="22">
        <v>10</v>
      </c>
      <c r="H574" s="24">
        <v>1920</v>
      </c>
      <c r="I574" s="22">
        <v>5</v>
      </c>
      <c r="J574" s="44">
        <v>749713</v>
      </c>
      <c r="K574" s="22" t="s">
        <v>930</v>
      </c>
      <c r="L574" s="22">
        <v>960</v>
      </c>
      <c r="M574" s="22" t="s">
        <v>2</v>
      </c>
    </row>
    <row r="575" spans="1:13" x14ac:dyDescent="0.3">
      <c r="A575" s="44">
        <v>1457548</v>
      </c>
      <c r="B575" s="22" t="s">
        <v>2317</v>
      </c>
      <c r="C575" s="24" t="s">
        <v>6</v>
      </c>
      <c r="D575" s="24" t="s">
        <v>1</v>
      </c>
      <c r="E575" s="22">
        <v>28800</v>
      </c>
      <c r="F575" s="23" t="s">
        <v>2</v>
      </c>
      <c r="G575" s="22">
        <v>30</v>
      </c>
      <c r="H575" s="24">
        <v>1920</v>
      </c>
      <c r="I575" s="22">
        <v>15</v>
      </c>
      <c r="J575" s="44">
        <v>749713</v>
      </c>
      <c r="K575" s="22" t="s">
        <v>930</v>
      </c>
      <c r="L575" s="22">
        <v>960</v>
      </c>
      <c r="M575" s="22" t="s">
        <v>2</v>
      </c>
    </row>
    <row r="576" spans="1:13" x14ac:dyDescent="0.3">
      <c r="A576" s="44">
        <v>3678422</v>
      </c>
      <c r="B576" s="22" t="s">
        <v>3282</v>
      </c>
      <c r="C576" s="22" t="s">
        <v>3246</v>
      </c>
      <c r="D576" s="24" t="s">
        <v>1</v>
      </c>
      <c r="E576" s="22">
        <v>100</v>
      </c>
      <c r="F576" s="23" t="s">
        <v>2</v>
      </c>
      <c r="G576" s="22">
        <v>1</v>
      </c>
      <c r="H576" s="24">
        <v>200</v>
      </c>
      <c r="I576" s="22">
        <v>0.5</v>
      </c>
      <c r="J576" s="50">
        <v>7726458</v>
      </c>
      <c r="K576" s="7" t="s">
        <v>3245</v>
      </c>
      <c r="L576" s="22">
        <v>100</v>
      </c>
      <c r="M576" s="22" t="s">
        <v>2</v>
      </c>
    </row>
    <row r="577" spans="1:13" x14ac:dyDescent="0.3">
      <c r="A577" s="44">
        <v>3678414</v>
      </c>
      <c r="B577" s="22" t="s">
        <v>3283</v>
      </c>
      <c r="C577" s="22" t="s">
        <v>3246</v>
      </c>
      <c r="D577" s="24" t="s">
        <v>4</v>
      </c>
      <c r="E577" s="22">
        <v>200</v>
      </c>
      <c r="F577" s="23" t="s">
        <v>2</v>
      </c>
      <c r="G577" s="22">
        <v>1</v>
      </c>
      <c r="H577" s="24">
        <v>200</v>
      </c>
      <c r="I577" s="22">
        <v>1</v>
      </c>
      <c r="J577" s="50">
        <v>7726466</v>
      </c>
      <c r="K577" s="7" t="s">
        <v>3247</v>
      </c>
      <c r="L577" s="22">
        <v>200</v>
      </c>
      <c r="M577" s="22" t="s">
        <v>2</v>
      </c>
    </row>
    <row r="578" spans="1:13" x14ac:dyDescent="0.3">
      <c r="A578" s="44">
        <v>7799984</v>
      </c>
      <c r="B578" s="22" t="s">
        <v>3305</v>
      </c>
      <c r="C578" s="22" t="s">
        <v>3304</v>
      </c>
      <c r="D578" s="24" t="s">
        <v>4</v>
      </c>
      <c r="E578" s="22">
        <v>500</v>
      </c>
      <c r="F578" s="23" t="s">
        <v>2</v>
      </c>
      <c r="G578" s="22">
        <v>1</v>
      </c>
      <c r="H578" s="24">
        <v>280</v>
      </c>
      <c r="I578" s="22">
        <v>1.7857142857142858</v>
      </c>
      <c r="J578" s="51"/>
    </row>
    <row r="579" spans="1:13" x14ac:dyDescent="0.3">
      <c r="A579" s="44">
        <v>640169</v>
      </c>
      <c r="B579" s="22" t="s">
        <v>3290</v>
      </c>
      <c r="C579" s="22" t="s">
        <v>135</v>
      </c>
      <c r="D579" s="24" t="s">
        <v>4</v>
      </c>
      <c r="E579" s="22">
        <v>500</v>
      </c>
      <c r="F579" s="23" t="s">
        <v>2</v>
      </c>
      <c r="G579" s="22">
        <v>1</v>
      </c>
      <c r="H579" s="24">
        <v>500</v>
      </c>
      <c r="I579" s="22">
        <v>1</v>
      </c>
      <c r="J579" s="50">
        <v>731935</v>
      </c>
      <c r="K579" s="7" t="s">
        <v>1425</v>
      </c>
      <c r="L579" s="22">
        <v>500</v>
      </c>
      <c r="M579" s="22" t="s">
        <v>2</v>
      </c>
    </row>
    <row r="580" spans="1:13" x14ac:dyDescent="0.3">
      <c r="A580" s="44">
        <v>861005</v>
      </c>
      <c r="B580" s="22" t="s">
        <v>1627</v>
      </c>
      <c r="C580" s="24" t="s">
        <v>15</v>
      </c>
      <c r="D580" s="24" t="s">
        <v>1</v>
      </c>
      <c r="E580" s="22">
        <v>1000</v>
      </c>
      <c r="F580" s="23" t="s">
        <v>2</v>
      </c>
      <c r="G580" s="22">
        <v>10</v>
      </c>
      <c r="H580" s="24">
        <v>100</v>
      </c>
      <c r="I580" s="22">
        <v>10</v>
      </c>
      <c r="J580" s="44">
        <v>703900</v>
      </c>
      <c r="K580" s="22" t="s">
        <v>394</v>
      </c>
      <c r="L580" s="22">
        <v>100</v>
      </c>
      <c r="M580" s="22" t="s">
        <v>2</v>
      </c>
    </row>
    <row r="581" spans="1:13" x14ac:dyDescent="0.3">
      <c r="A581" s="44">
        <v>600247</v>
      </c>
      <c r="B581" s="22" t="s">
        <v>1620</v>
      </c>
      <c r="C581" s="24" t="s">
        <v>15</v>
      </c>
      <c r="D581" s="24" t="s">
        <v>1</v>
      </c>
      <c r="E581" s="22">
        <v>1000</v>
      </c>
      <c r="F581" s="23" t="s">
        <v>2</v>
      </c>
      <c r="G581" s="22">
        <v>10</v>
      </c>
      <c r="H581" s="24">
        <v>100</v>
      </c>
      <c r="I581" s="22">
        <v>10</v>
      </c>
      <c r="J581" s="44">
        <v>730366</v>
      </c>
      <c r="K581" s="22" t="s">
        <v>405</v>
      </c>
      <c r="L581" s="22">
        <v>100</v>
      </c>
      <c r="M581" s="22" t="s">
        <v>2</v>
      </c>
    </row>
    <row r="582" spans="1:13" x14ac:dyDescent="0.3">
      <c r="A582" s="44">
        <v>3189651</v>
      </c>
      <c r="B582" s="22" t="s">
        <v>3297</v>
      </c>
      <c r="C582" s="22" t="s">
        <v>83</v>
      </c>
      <c r="D582" s="24" t="s">
        <v>1</v>
      </c>
      <c r="E582" s="22">
        <f>28*60</f>
        <v>1680</v>
      </c>
      <c r="F582" s="23" t="s">
        <v>2</v>
      </c>
      <c r="G582" s="22">
        <v>28</v>
      </c>
      <c r="H582" s="24">
        <v>60</v>
      </c>
      <c r="I582" s="22">
        <v>28</v>
      </c>
      <c r="J582" s="50">
        <v>7712847</v>
      </c>
      <c r="K582" s="7" t="s">
        <v>1492</v>
      </c>
      <c r="L582" s="22">
        <v>60</v>
      </c>
      <c r="M582" s="22" t="s">
        <v>2</v>
      </c>
    </row>
    <row r="583" spans="1:13" x14ac:dyDescent="0.3">
      <c r="A583" s="44">
        <v>33431</v>
      </c>
      <c r="B583" s="22" t="s">
        <v>2819</v>
      </c>
      <c r="C583" s="24" t="s">
        <v>350</v>
      </c>
      <c r="D583" s="24" t="s">
        <v>4</v>
      </c>
      <c r="E583" s="22">
        <v>1000</v>
      </c>
      <c r="F583" s="23" t="s">
        <v>2</v>
      </c>
      <c r="G583" s="22">
        <v>5</v>
      </c>
      <c r="H583" s="24">
        <v>1000</v>
      </c>
      <c r="I583" s="22">
        <v>1</v>
      </c>
      <c r="J583" s="44">
        <v>704007</v>
      </c>
      <c r="K583" s="22" t="s">
        <v>1284</v>
      </c>
      <c r="L583" s="22">
        <v>200</v>
      </c>
      <c r="M583" s="22" t="s">
        <v>2</v>
      </c>
    </row>
    <row r="584" spans="1:13" x14ac:dyDescent="0.3">
      <c r="A584" s="44">
        <v>33449</v>
      </c>
      <c r="B584" s="22" t="s">
        <v>1554</v>
      </c>
      <c r="C584" s="24" t="s">
        <v>290</v>
      </c>
      <c r="D584" s="24" t="s">
        <v>1</v>
      </c>
      <c r="E584" s="22">
        <v>5000</v>
      </c>
      <c r="F584" s="23" t="s">
        <v>2</v>
      </c>
      <c r="G584" s="22">
        <v>20</v>
      </c>
      <c r="H584" s="24">
        <v>1000</v>
      </c>
      <c r="I584" s="22">
        <v>5</v>
      </c>
      <c r="J584" s="44">
        <v>703942</v>
      </c>
      <c r="K584" s="22" t="s">
        <v>378</v>
      </c>
      <c r="L584" s="22">
        <v>250</v>
      </c>
      <c r="M584" s="22" t="s">
        <v>2</v>
      </c>
    </row>
    <row r="585" spans="1:13" x14ac:dyDescent="0.3">
      <c r="A585" s="44">
        <v>2125375</v>
      </c>
      <c r="B585" s="22" t="s">
        <v>2511</v>
      </c>
      <c r="C585" s="24" t="s">
        <v>16</v>
      </c>
      <c r="D585" s="24" t="s">
        <v>1</v>
      </c>
      <c r="E585" s="22">
        <v>4800</v>
      </c>
      <c r="F585" s="23" t="s">
        <v>2</v>
      </c>
      <c r="G585" s="22">
        <v>16</v>
      </c>
      <c r="H585" s="24">
        <v>1200</v>
      </c>
      <c r="I585" s="22">
        <v>4</v>
      </c>
      <c r="J585" s="44">
        <v>776336</v>
      </c>
      <c r="K585" s="22" t="s">
        <v>1039</v>
      </c>
      <c r="L585" s="22">
        <v>300</v>
      </c>
      <c r="M585" s="22" t="s">
        <v>2</v>
      </c>
    </row>
    <row r="586" spans="1:13" x14ac:dyDescent="0.3">
      <c r="A586" s="44">
        <v>837179</v>
      </c>
      <c r="B586" s="22" t="s">
        <v>2509</v>
      </c>
      <c r="C586" s="24" t="s">
        <v>16</v>
      </c>
      <c r="D586" s="24" t="s">
        <v>4</v>
      </c>
      <c r="E586" s="22">
        <v>3600</v>
      </c>
      <c r="F586" s="23" t="s">
        <v>2</v>
      </c>
      <c r="G586" s="22">
        <v>6</v>
      </c>
      <c r="H586" s="24">
        <v>1800</v>
      </c>
      <c r="I586" s="22">
        <v>2</v>
      </c>
      <c r="J586" s="44">
        <v>704056</v>
      </c>
      <c r="K586" s="22" t="s">
        <v>1044</v>
      </c>
      <c r="L586" s="22">
        <v>600</v>
      </c>
      <c r="M586" s="22" t="s">
        <v>2</v>
      </c>
    </row>
    <row r="587" spans="1:13" x14ac:dyDescent="0.3">
      <c r="A587" s="44">
        <v>837187</v>
      </c>
      <c r="B587" s="22" t="s">
        <v>2510</v>
      </c>
      <c r="C587" s="24" t="s">
        <v>16</v>
      </c>
      <c r="D587" s="24" t="s">
        <v>4</v>
      </c>
      <c r="E587" s="22">
        <v>5400</v>
      </c>
      <c r="F587" s="23" t="s">
        <v>2</v>
      </c>
      <c r="G587" s="22">
        <v>6</v>
      </c>
      <c r="H587" s="24">
        <v>1800</v>
      </c>
      <c r="I587" s="22">
        <v>3</v>
      </c>
      <c r="J587" s="44">
        <v>704064</v>
      </c>
      <c r="K587" s="22" t="s">
        <v>1045</v>
      </c>
      <c r="L587" s="22">
        <v>900</v>
      </c>
      <c r="M587" s="22" t="s">
        <v>2</v>
      </c>
    </row>
    <row r="588" spans="1:13" x14ac:dyDescent="0.3">
      <c r="A588" s="44">
        <v>32417</v>
      </c>
      <c r="B588" s="22" t="s">
        <v>2504</v>
      </c>
      <c r="C588" s="24" t="s">
        <v>16</v>
      </c>
      <c r="D588" s="24" t="s">
        <v>4</v>
      </c>
      <c r="E588" s="22">
        <v>900</v>
      </c>
      <c r="F588" s="23" t="s">
        <v>2</v>
      </c>
      <c r="G588" s="22">
        <v>3</v>
      </c>
      <c r="H588" s="24">
        <v>1800</v>
      </c>
      <c r="I588" s="22">
        <v>0.5</v>
      </c>
      <c r="J588" s="44">
        <v>704049</v>
      </c>
      <c r="K588" s="22" t="s">
        <v>1043</v>
      </c>
      <c r="L588" s="22">
        <v>300</v>
      </c>
      <c r="M588" s="22" t="s">
        <v>2</v>
      </c>
    </row>
    <row r="589" spans="1:13" x14ac:dyDescent="0.3">
      <c r="A589" s="44">
        <v>32813</v>
      </c>
      <c r="B589" s="22" t="s">
        <v>2505</v>
      </c>
      <c r="C589" s="24" t="s">
        <v>16</v>
      </c>
      <c r="D589" s="24" t="s">
        <v>4</v>
      </c>
      <c r="E589" s="22">
        <v>1800</v>
      </c>
      <c r="F589" s="23" t="s">
        <v>2</v>
      </c>
      <c r="G589" s="22">
        <v>3</v>
      </c>
      <c r="H589" s="24">
        <v>1800</v>
      </c>
      <c r="I589" s="22">
        <v>1</v>
      </c>
      <c r="J589" s="44">
        <v>704056</v>
      </c>
      <c r="K589" s="22" t="s">
        <v>1044</v>
      </c>
      <c r="L589" s="22">
        <v>600</v>
      </c>
      <c r="M589" s="22" t="s">
        <v>2</v>
      </c>
    </row>
    <row r="590" spans="1:13" x14ac:dyDescent="0.3">
      <c r="A590" s="44">
        <v>32912</v>
      </c>
      <c r="B590" s="22" t="s">
        <v>2506</v>
      </c>
      <c r="C590" s="24" t="s">
        <v>16</v>
      </c>
      <c r="D590" s="24" t="s">
        <v>4</v>
      </c>
      <c r="E590" s="22">
        <v>2700</v>
      </c>
      <c r="F590" s="23" t="s">
        <v>2</v>
      </c>
      <c r="G590" s="22">
        <v>3</v>
      </c>
      <c r="H590" s="24">
        <v>1800</v>
      </c>
      <c r="I590" s="22">
        <v>1.5</v>
      </c>
      <c r="J590" s="44">
        <v>704064</v>
      </c>
      <c r="K590" s="22" t="s">
        <v>1045</v>
      </c>
      <c r="L590" s="22">
        <v>900</v>
      </c>
      <c r="M590" s="22" t="s">
        <v>2</v>
      </c>
    </row>
    <row r="591" spans="1:13" x14ac:dyDescent="0.3">
      <c r="A591" s="44">
        <v>33670</v>
      </c>
      <c r="B591" s="22" t="s">
        <v>2507</v>
      </c>
      <c r="C591" s="24" t="s">
        <v>16</v>
      </c>
      <c r="D591" s="24" t="s">
        <v>1</v>
      </c>
      <c r="E591" s="22">
        <v>2400</v>
      </c>
      <c r="F591" s="23" t="s">
        <v>2</v>
      </c>
      <c r="G591" s="22">
        <v>16</v>
      </c>
      <c r="H591" s="24">
        <v>1200</v>
      </c>
      <c r="I591" s="22">
        <v>2</v>
      </c>
      <c r="J591" s="44">
        <v>704015</v>
      </c>
      <c r="K591" s="22" t="s">
        <v>1033</v>
      </c>
      <c r="L591" s="22">
        <v>150</v>
      </c>
      <c r="M591" s="22" t="s">
        <v>2</v>
      </c>
    </row>
    <row r="592" spans="1:13" x14ac:dyDescent="0.3">
      <c r="A592" s="44">
        <v>107706</v>
      </c>
      <c r="B592" s="22" t="s">
        <v>2508</v>
      </c>
      <c r="C592" s="24" t="s">
        <v>16</v>
      </c>
      <c r="D592" s="24" t="s">
        <v>1</v>
      </c>
      <c r="E592" s="22">
        <v>4800</v>
      </c>
      <c r="F592" s="23" t="s">
        <v>2</v>
      </c>
      <c r="G592" s="22">
        <v>16</v>
      </c>
      <c r="H592" s="24">
        <v>1200</v>
      </c>
      <c r="I592" s="22">
        <v>4</v>
      </c>
      <c r="J592" s="44">
        <v>704023</v>
      </c>
      <c r="K592" s="22" t="s">
        <v>1034</v>
      </c>
      <c r="L592" s="22">
        <v>300</v>
      </c>
      <c r="M592" s="22" t="s">
        <v>2</v>
      </c>
    </row>
    <row r="593" spans="1:13" x14ac:dyDescent="0.3">
      <c r="A593" s="44">
        <v>2683134</v>
      </c>
      <c r="B593" s="22" t="s">
        <v>2513</v>
      </c>
      <c r="C593" s="24" t="s">
        <v>16</v>
      </c>
      <c r="D593" s="24" t="s">
        <v>1</v>
      </c>
      <c r="E593" s="22">
        <v>4800</v>
      </c>
      <c r="F593" s="23" t="s">
        <v>2</v>
      </c>
      <c r="G593" s="22">
        <v>16</v>
      </c>
      <c r="H593" s="24">
        <v>1200</v>
      </c>
      <c r="I593" s="22">
        <v>4</v>
      </c>
      <c r="J593" s="44">
        <v>799700</v>
      </c>
      <c r="K593" s="22" t="s">
        <v>1041</v>
      </c>
      <c r="L593" s="22">
        <v>300</v>
      </c>
      <c r="M593" s="22" t="s">
        <v>2</v>
      </c>
    </row>
    <row r="594" spans="1:13" x14ac:dyDescent="0.3">
      <c r="A594" s="44">
        <v>2630838</v>
      </c>
      <c r="B594" s="22" t="s">
        <v>2512</v>
      </c>
      <c r="C594" s="24" t="s">
        <v>16</v>
      </c>
      <c r="D594" s="24" t="s">
        <v>1</v>
      </c>
      <c r="E594" s="22">
        <v>4800</v>
      </c>
      <c r="F594" s="23" t="s">
        <v>2</v>
      </c>
      <c r="G594" s="22">
        <v>16</v>
      </c>
      <c r="H594" s="24">
        <v>1200</v>
      </c>
      <c r="I594" s="22">
        <v>4</v>
      </c>
      <c r="J594" s="44">
        <v>794198</v>
      </c>
      <c r="K594" s="22" t="s">
        <v>1040</v>
      </c>
      <c r="L594" s="22">
        <v>300</v>
      </c>
      <c r="M594" s="22" t="s">
        <v>2</v>
      </c>
    </row>
    <row r="595" spans="1:13" x14ac:dyDescent="0.3">
      <c r="A595" s="44">
        <v>30916</v>
      </c>
      <c r="B595" s="22" t="s">
        <v>2503</v>
      </c>
      <c r="C595" s="24" t="s">
        <v>16</v>
      </c>
      <c r="D595" s="24" t="s">
        <v>1</v>
      </c>
      <c r="E595" s="22">
        <v>1200</v>
      </c>
      <c r="F595" s="23" t="s">
        <v>2</v>
      </c>
      <c r="G595" s="22">
        <v>16</v>
      </c>
      <c r="H595" s="24">
        <v>1200</v>
      </c>
      <c r="I595" s="22">
        <v>1</v>
      </c>
      <c r="J595" s="44">
        <v>704031</v>
      </c>
      <c r="K595" s="22" t="s">
        <v>1035</v>
      </c>
      <c r="L595" s="22">
        <v>75</v>
      </c>
      <c r="M595" s="22" t="s">
        <v>2</v>
      </c>
    </row>
    <row r="596" spans="1:13" x14ac:dyDescent="0.3">
      <c r="A596" s="43">
        <v>3832490</v>
      </c>
      <c r="B596" s="24" t="s">
        <v>3040</v>
      </c>
      <c r="C596" s="24" t="s">
        <v>99</v>
      </c>
      <c r="D596" s="24" t="s">
        <v>1</v>
      </c>
      <c r="E596" s="24">
        <v>36000</v>
      </c>
      <c r="F596" s="24" t="s">
        <v>2</v>
      </c>
      <c r="G596" s="24">
        <v>60</v>
      </c>
      <c r="H596" s="24">
        <v>1200</v>
      </c>
      <c r="I596" s="22">
        <v>30</v>
      </c>
      <c r="J596" s="43">
        <v>7724149</v>
      </c>
      <c r="K596" s="24" t="s">
        <v>3041</v>
      </c>
      <c r="L596" s="24">
        <v>600</v>
      </c>
      <c r="M596" s="24" t="s">
        <v>2</v>
      </c>
    </row>
    <row r="597" spans="1:13" x14ac:dyDescent="0.3">
      <c r="A597" s="43">
        <v>3832763</v>
      </c>
      <c r="B597" s="24" t="s">
        <v>3042</v>
      </c>
      <c r="C597" s="24" t="s">
        <v>99</v>
      </c>
      <c r="D597" s="24" t="s">
        <v>1</v>
      </c>
      <c r="E597" s="24">
        <v>24000</v>
      </c>
      <c r="F597" s="24" t="s">
        <v>2</v>
      </c>
      <c r="G597" s="24">
        <v>30</v>
      </c>
      <c r="H597" s="24">
        <v>1200</v>
      </c>
      <c r="I597" s="22">
        <v>20</v>
      </c>
      <c r="J597" s="43">
        <v>7724156</v>
      </c>
      <c r="K597" s="24" t="s">
        <v>3043</v>
      </c>
      <c r="L597" s="24">
        <v>800</v>
      </c>
      <c r="M597" s="24" t="s">
        <v>2</v>
      </c>
    </row>
    <row r="598" spans="1:13" x14ac:dyDescent="0.3">
      <c r="A598" s="43">
        <v>3432234</v>
      </c>
      <c r="B598" s="24" t="s">
        <v>3163</v>
      </c>
      <c r="C598" s="24" t="s">
        <v>121</v>
      </c>
      <c r="D598" s="24" t="s">
        <v>1</v>
      </c>
      <c r="E598" s="24">
        <v>6000</v>
      </c>
      <c r="F598" s="24" t="s">
        <v>2</v>
      </c>
      <c r="G598" s="24">
        <v>30</v>
      </c>
      <c r="H598" s="24">
        <v>200</v>
      </c>
      <c r="I598" s="22">
        <v>30</v>
      </c>
      <c r="J598" s="43">
        <v>7717127</v>
      </c>
      <c r="K598" s="24" t="s">
        <v>3164</v>
      </c>
      <c r="L598" s="24">
        <v>200</v>
      </c>
      <c r="M598" s="24" t="s">
        <v>2</v>
      </c>
    </row>
    <row r="599" spans="1:13" x14ac:dyDescent="0.3">
      <c r="A599" s="43">
        <v>3432218</v>
      </c>
      <c r="B599" s="24" t="s">
        <v>3161</v>
      </c>
      <c r="C599" s="24" t="s">
        <v>121</v>
      </c>
      <c r="D599" s="24" t="s">
        <v>1</v>
      </c>
      <c r="E599" s="24">
        <v>6000</v>
      </c>
      <c r="F599" s="24" t="s">
        <v>2</v>
      </c>
      <c r="G599" s="24">
        <v>30</v>
      </c>
      <c r="H599" s="24">
        <v>200</v>
      </c>
      <c r="I599" s="22">
        <v>30</v>
      </c>
      <c r="J599" s="43">
        <v>7717119</v>
      </c>
      <c r="K599" s="24" t="s">
        <v>3162</v>
      </c>
      <c r="L599" s="24">
        <v>200</v>
      </c>
      <c r="M599" s="24" t="s">
        <v>2</v>
      </c>
    </row>
    <row r="600" spans="1:13" x14ac:dyDescent="0.3">
      <c r="A600" s="44">
        <v>109165</v>
      </c>
      <c r="B600" s="22" t="s">
        <v>1935</v>
      </c>
      <c r="C600" s="24" t="s">
        <v>306</v>
      </c>
      <c r="D600" s="24" t="s">
        <v>1</v>
      </c>
      <c r="E600" s="22">
        <v>4000</v>
      </c>
      <c r="F600" s="23" t="s">
        <v>2</v>
      </c>
      <c r="G600" s="22">
        <v>16</v>
      </c>
      <c r="H600" s="24">
        <v>2000</v>
      </c>
      <c r="I600" s="22">
        <v>2</v>
      </c>
      <c r="K600" s="22" t="s">
        <v>1537</v>
      </c>
      <c r="L600" s="22">
        <v>250</v>
      </c>
      <c r="M600" s="22" t="s">
        <v>2</v>
      </c>
    </row>
    <row r="601" spans="1:13" x14ac:dyDescent="0.3">
      <c r="A601" s="44">
        <v>35154</v>
      </c>
      <c r="B601" s="22" t="s">
        <v>1934</v>
      </c>
      <c r="C601" s="24" t="s">
        <v>306</v>
      </c>
      <c r="D601" s="24" t="s">
        <v>4</v>
      </c>
      <c r="E601" s="22">
        <v>3000</v>
      </c>
      <c r="F601" s="23" t="s">
        <v>2</v>
      </c>
      <c r="G601" s="22">
        <v>3</v>
      </c>
      <c r="H601" s="24">
        <v>2000</v>
      </c>
      <c r="I601" s="22">
        <v>1.5</v>
      </c>
      <c r="J601" s="44">
        <v>704908</v>
      </c>
      <c r="K601" s="22" t="s">
        <v>606</v>
      </c>
      <c r="L601" s="22">
        <v>1000</v>
      </c>
      <c r="M601" s="22" t="s">
        <v>2</v>
      </c>
    </row>
    <row r="602" spans="1:13" x14ac:dyDescent="0.3">
      <c r="A602" s="44">
        <v>35022</v>
      </c>
      <c r="B602" s="22" t="s">
        <v>1933</v>
      </c>
      <c r="C602" s="24" t="s">
        <v>306</v>
      </c>
      <c r="D602" s="24" t="s">
        <v>1</v>
      </c>
      <c r="E602" s="22">
        <v>8000</v>
      </c>
      <c r="F602" s="23" t="s">
        <v>2</v>
      </c>
      <c r="G602" s="22">
        <v>16</v>
      </c>
      <c r="H602" s="24">
        <v>2000</v>
      </c>
      <c r="I602" s="22">
        <v>4</v>
      </c>
      <c r="J602" s="44">
        <v>704890</v>
      </c>
      <c r="K602" s="22" t="s">
        <v>605</v>
      </c>
      <c r="L602" s="22">
        <v>500</v>
      </c>
      <c r="M602" s="22" t="s">
        <v>2</v>
      </c>
    </row>
    <row r="603" spans="1:13" x14ac:dyDescent="0.3">
      <c r="A603" s="44">
        <v>2921096</v>
      </c>
      <c r="B603" s="22" t="s">
        <v>3260</v>
      </c>
      <c r="C603" s="22" t="s">
        <v>93</v>
      </c>
      <c r="D603" s="24" t="s">
        <v>1</v>
      </c>
      <c r="E603" s="22">
        <f>200*20</f>
        <v>4000</v>
      </c>
      <c r="F603" s="23" t="s">
        <v>2</v>
      </c>
      <c r="G603" s="22">
        <v>20</v>
      </c>
      <c r="H603" s="24">
        <v>400</v>
      </c>
      <c r="I603" s="22">
        <v>10</v>
      </c>
      <c r="J603" s="50">
        <v>7707748</v>
      </c>
      <c r="K603" s="7" t="s">
        <v>376</v>
      </c>
      <c r="L603" s="7">
        <v>200</v>
      </c>
      <c r="M603" s="7" t="s">
        <v>2</v>
      </c>
    </row>
    <row r="604" spans="1:13" x14ac:dyDescent="0.3">
      <c r="A604" s="44">
        <v>1509355</v>
      </c>
      <c r="B604" s="22" t="s">
        <v>2830</v>
      </c>
      <c r="C604" s="24" t="s">
        <v>58</v>
      </c>
      <c r="D604" s="24" t="s">
        <v>1</v>
      </c>
      <c r="E604" s="22">
        <v>350</v>
      </c>
      <c r="F604" s="23" t="s">
        <v>2</v>
      </c>
      <c r="G604" s="22">
        <v>7</v>
      </c>
      <c r="H604" s="24">
        <v>200</v>
      </c>
      <c r="I604" s="22">
        <v>1.75</v>
      </c>
      <c r="J604" s="44">
        <v>764555</v>
      </c>
      <c r="K604" s="22" t="s">
        <v>1294</v>
      </c>
      <c r="L604" s="22">
        <v>50</v>
      </c>
      <c r="M604" s="22" t="s">
        <v>2</v>
      </c>
    </row>
    <row r="605" spans="1:13" x14ac:dyDescent="0.3">
      <c r="A605" s="44">
        <v>1509363</v>
      </c>
      <c r="B605" s="22" t="s">
        <v>2831</v>
      </c>
      <c r="C605" s="24" t="s">
        <v>58</v>
      </c>
      <c r="D605" s="24" t="s">
        <v>1</v>
      </c>
      <c r="E605" s="22">
        <v>1400</v>
      </c>
      <c r="F605" s="23" t="s">
        <v>2</v>
      </c>
      <c r="G605" s="22">
        <v>7</v>
      </c>
      <c r="H605" s="24">
        <v>200</v>
      </c>
      <c r="I605" s="22">
        <v>7</v>
      </c>
      <c r="J605" s="44">
        <v>764563</v>
      </c>
      <c r="K605" s="22" t="s">
        <v>1295</v>
      </c>
      <c r="L605" s="22">
        <v>200</v>
      </c>
      <c r="M605" s="22" t="s">
        <v>2</v>
      </c>
    </row>
    <row r="606" spans="1:13" x14ac:dyDescent="0.3">
      <c r="A606" s="44">
        <v>2195634</v>
      </c>
      <c r="B606" s="22" t="s">
        <v>2865</v>
      </c>
      <c r="C606" s="24" t="s">
        <v>58</v>
      </c>
      <c r="D606" s="24" t="s">
        <v>1</v>
      </c>
      <c r="E606" s="22">
        <v>150</v>
      </c>
      <c r="F606" s="23" t="s">
        <v>2</v>
      </c>
      <c r="G606" s="22">
        <v>1</v>
      </c>
      <c r="H606" s="24">
        <v>200</v>
      </c>
      <c r="I606" s="22">
        <v>0.75</v>
      </c>
      <c r="J606" s="44">
        <v>779009</v>
      </c>
      <c r="K606" s="22" t="s">
        <v>1316</v>
      </c>
      <c r="L606" s="22">
        <v>150</v>
      </c>
      <c r="M606" s="22" t="s">
        <v>2</v>
      </c>
    </row>
    <row r="607" spans="1:13" x14ac:dyDescent="0.3">
      <c r="A607" s="44">
        <v>2195642</v>
      </c>
      <c r="B607" s="22" t="s">
        <v>2866</v>
      </c>
      <c r="C607" s="24" t="s">
        <v>58</v>
      </c>
      <c r="D607" s="24" t="s">
        <v>1</v>
      </c>
      <c r="E607" s="22">
        <v>2000</v>
      </c>
      <c r="F607" s="23" t="s">
        <v>2</v>
      </c>
      <c r="G607" s="22">
        <v>10</v>
      </c>
      <c r="H607" s="24">
        <v>200</v>
      </c>
      <c r="I607" s="22">
        <v>10</v>
      </c>
      <c r="J607" s="44">
        <v>779025</v>
      </c>
      <c r="K607" s="22" t="s">
        <v>1317</v>
      </c>
      <c r="L607" s="22">
        <v>200</v>
      </c>
      <c r="M607" s="22" t="s">
        <v>2</v>
      </c>
    </row>
    <row r="608" spans="1:13" x14ac:dyDescent="0.3">
      <c r="A608" s="44">
        <v>286567</v>
      </c>
      <c r="B608" s="22" t="s">
        <v>2827</v>
      </c>
      <c r="C608" s="24" t="s">
        <v>58</v>
      </c>
      <c r="D608" s="24" t="s">
        <v>1</v>
      </c>
      <c r="E608" s="22">
        <v>2000</v>
      </c>
      <c r="F608" s="23" t="s">
        <v>2</v>
      </c>
      <c r="G608" s="22">
        <v>10</v>
      </c>
      <c r="H608" s="24">
        <v>200</v>
      </c>
      <c r="I608" s="22">
        <v>10</v>
      </c>
      <c r="J608" s="44">
        <v>741736</v>
      </c>
      <c r="K608" s="22" t="s">
        <v>1290</v>
      </c>
      <c r="L608" s="22">
        <v>200</v>
      </c>
      <c r="M608" s="22" t="s">
        <v>2</v>
      </c>
    </row>
    <row r="609" spans="1:13" x14ac:dyDescent="0.3">
      <c r="A609" s="44">
        <v>486225</v>
      </c>
      <c r="B609" s="22" t="s">
        <v>2829</v>
      </c>
      <c r="C609" s="24" t="s">
        <v>58</v>
      </c>
      <c r="D609" s="24" t="s">
        <v>1</v>
      </c>
      <c r="E609" s="22">
        <v>500</v>
      </c>
      <c r="F609" s="23" t="s">
        <v>2</v>
      </c>
      <c r="G609" s="22">
        <v>10</v>
      </c>
      <c r="H609" s="24">
        <v>200</v>
      </c>
      <c r="I609" s="22">
        <v>2.5</v>
      </c>
      <c r="J609" s="44">
        <v>735753</v>
      </c>
      <c r="K609" s="22" t="s">
        <v>1289</v>
      </c>
      <c r="L609" s="22">
        <v>50</v>
      </c>
      <c r="M609" s="22" t="s">
        <v>2</v>
      </c>
    </row>
    <row r="610" spans="1:13" x14ac:dyDescent="0.3">
      <c r="A610" s="44">
        <v>286559</v>
      </c>
      <c r="B610" s="22" t="s">
        <v>2826</v>
      </c>
      <c r="C610" s="24" t="s">
        <v>58</v>
      </c>
      <c r="D610" s="24" t="s">
        <v>1</v>
      </c>
      <c r="E610" s="22">
        <v>2000</v>
      </c>
      <c r="F610" s="23" t="s">
        <v>2</v>
      </c>
      <c r="G610" s="22">
        <v>10</v>
      </c>
      <c r="H610" s="24">
        <v>200</v>
      </c>
      <c r="I610" s="22">
        <v>10</v>
      </c>
      <c r="J610" s="44">
        <v>741736</v>
      </c>
      <c r="K610" s="22" t="s">
        <v>1290</v>
      </c>
      <c r="L610" s="22">
        <v>200</v>
      </c>
      <c r="M610" s="22" t="s">
        <v>2</v>
      </c>
    </row>
    <row r="611" spans="1:13" x14ac:dyDescent="0.3">
      <c r="A611" s="44">
        <v>476341</v>
      </c>
      <c r="B611" s="22" t="s">
        <v>2828</v>
      </c>
      <c r="C611" s="24" t="s">
        <v>58</v>
      </c>
      <c r="D611" s="24" t="s">
        <v>1</v>
      </c>
      <c r="E611" s="22">
        <v>150</v>
      </c>
      <c r="F611" s="23" t="s">
        <v>2</v>
      </c>
      <c r="G611" s="22">
        <v>1</v>
      </c>
      <c r="H611" s="24">
        <v>200</v>
      </c>
      <c r="I611" s="22">
        <v>0.75</v>
      </c>
      <c r="J611" s="44">
        <v>735357</v>
      </c>
      <c r="K611" s="22" t="s">
        <v>1288</v>
      </c>
      <c r="L611" s="22">
        <v>150</v>
      </c>
      <c r="M611" s="22" t="s">
        <v>2</v>
      </c>
    </row>
    <row r="612" spans="1:13" x14ac:dyDescent="0.3">
      <c r="A612" s="44">
        <v>1731363</v>
      </c>
      <c r="B612" s="22" t="s">
        <v>2832</v>
      </c>
      <c r="C612" s="24" t="s">
        <v>58</v>
      </c>
      <c r="D612" s="24" t="s">
        <v>1</v>
      </c>
      <c r="E612" s="22">
        <v>4000</v>
      </c>
      <c r="F612" s="23" t="s">
        <v>2</v>
      </c>
      <c r="G612" s="22">
        <v>20</v>
      </c>
      <c r="H612" s="24">
        <v>200</v>
      </c>
      <c r="I612" s="22">
        <v>20</v>
      </c>
      <c r="J612" s="44">
        <v>741736</v>
      </c>
      <c r="K612" s="22" t="s">
        <v>1290</v>
      </c>
      <c r="L612" s="22">
        <v>200</v>
      </c>
      <c r="M612" s="22" t="s">
        <v>2</v>
      </c>
    </row>
    <row r="613" spans="1:13" x14ac:dyDescent="0.3">
      <c r="A613" s="44">
        <v>2463446</v>
      </c>
      <c r="B613" s="22" t="s">
        <v>1346</v>
      </c>
      <c r="C613" s="24" t="s">
        <v>58</v>
      </c>
      <c r="D613" s="24" t="s">
        <v>4</v>
      </c>
      <c r="E613" s="22">
        <v>200</v>
      </c>
      <c r="F613" s="23" t="s">
        <v>2</v>
      </c>
      <c r="G613" s="22">
        <v>1</v>
      </c>
      <c r="H613" s="24">
        <v>200</v>
      </c>
      <c r="I613" s="22">
        <v>1</v>
      </c>
      <c r="J613" s="44">
        <v>789388</v>
      </c>
      <c r="K613" s="22" t="s">
        <v>1346</v>
      </c>
      <c r="L613" s="22">
        <v>200</v>
      </c>
      <c r="M613" s="22" t="s">
        <v>2</v>
      </c>
    </row>
    <row r="614" spans="1:13" x14ac:dyDescent="0.3">
      <c r="A614" s="44">
        <v>2463453</v>
      </c>
      <c r="B614" s="22" t="s">
        <v>1347</v>
      </c>
      <c r="C614" s="24" t="s">
        <v>58</v>
      </c>
      <c r="D614" s="24" t="s">
        <v>4</v>
      </c>
      <c r="E614" s="22">
        <v>400</v>
      </c>
      <c r="F614" s="23" t="s">
        <v>2</v>
      </c>
      <c r="G614" s="22">
        <v>1</v>
      </c>
      <c r="H614" s="24">
        <v>200</v>
      </c>
      <c r="I614" s="22">
        <v>2</v>
      </c>
      <c r="J614" s="44">
        <v>789396</v>
      </c>
      <c r="K614" s="22" t="s">
        <v>1347</v>
      </c>
      <c r="L614" s="22">
        <v>400</v>
      </c>
      <c r="M614" s="22" t="s">
        <v>2</v>
      </c>
    </row>
    <row r="615" spans="1:13" x14ac:dyDescent="0.3">
      <c r="A615" s="44">
        <v>3477783</v>
      </c>
      <c r="B615" s="22" t="s">
        <v>3281</v>
      </c>
      <c r="C615" s="22" t="s">
        <v>58</v>
      </c>
      <c r="D615" s="24" t="s">
        <v>4</v>
      </c>
      <c r="E615" s="22">
        <v>400</v>
      </c>
      <c r="F615" s="23" t="s">
        <v>2</v>
      </c>
      <c r="G615" s="22">
        <v>1</v>
      </c>
      <c r="H615" s="24">
        <v>200</v>
      </c>
      <c r="I615" s="22">
        <v>2</v>
      </c>
      <c r="J615" s="50"/>
    </row>
    <row r="616" spans="1:13" x14ac:dyDescent="0.3">
      <c r="A616" s="44">
        <v>284513</v>
      </c>
      <c r="B616" s="22" t="s">
        <v>2825</v>
      </c>
      <c r="C616" s="24" t="s">
        <v>58</v>
      </c>
      <c r="D616" s="24" t="s">
        <v>4</v>
      </c>
      <c r="E616" s="22">
        <v>1200</v>
      </c>
      <c r="F616" s="23" t="s">
        <v>2</v>
      </c>
      <c r="G616" s="22">
        <v>6</v>
      </c>
      <c r="H616" s="24">
        <v>200</v>
      </c>
      <c r="I616" s="22">
        <v>6</v>
      </c>
      <c r="J616" s="44">
        <v>739227</v>
      </c>
      <c r="K616" s="22" t="s">
        <v>1331</v>
      </c>
      <c r="L616" s="22">
        <v>200</v>
      </c>
      <c r="M616" s="22" t="s">
        <v>2</v>
      </c>
    </row>
    <row r="617" spans="1:13" x14ac:dyDescent="0.3">
      <c r="A617" s="44">
        <v>2409787</v>
      </c>
      <c r="B617" s="22" t="s">
        <v>1336</v>
      </c>
      <c r="C617" s="24" t="s">
        <v>58</v>
      </c>
      <c r="D617" s="24" t="s">
        <v>4</v>
      </c>
      <c r="E617" s="22">
        <v>400</v>
      </c>
      <c r="F617" s="23" t="s">
        <v>2</v>
      </c>
      <c r="G617" s="22">
        <v>1</v>
      </c>
      <c r="H617" s="24">
        <v>200</v>
      </c>
      <c r="I617" s="22">
        <v>2</v>
      </c>
      <c r="J617" s="44">
        <v>785923</v>
      </c>
      <c r="K617" s="22" t="s">
        <v>1336</v>
      </c>
      <c r="L617" s="22">
        <v>400</v>
      </c>
      <c r="M617" s="22" t="s">
        <v>2</v>
      </c>
    </row>
    <row r="618" spans="1:13" x14ac:dyDescent="0.3">
      <c r="A618" s="44">
        <v>103192</v>
      </c>
      <c r="B618" s="22" t="s">
        <v>2583</v>
      </c>
      <c r="C618" s="24" t="s">
        <v>336</v>
      </c>
      <c r="D618" s="24" t="s">
        <v>4</v>
      </c>
      <c r="E618" s="22">
        <v>225</v>
      </c>
      <c r="F618" s="23" t="s">
        <v>2</v>
      </c>
      <c r="G618" s="22">
        <v>3</v>
      </c>
      <c r="H618" s="24">
        <v>140</v>
      </c>
      <c r="I618" s="22">
        <v>1.6071428571428572</v>
      </c>
      <c r="J618" s="44">
        <v>705210</v>
      </c>
      <c r="K618" s="22" t="s">
        <v>1092</v>
      </c>
      <c r="L618" s="22">
        <v>75</v>
      </c>
      <c r="M618" s="22" t="s">
        <v>2</v>
      </c>
    </row>
    <row r="619" spans="1:13" x14ac:dyDescent="0.3">
      <c r="A619" s="44">
        <v>109157</v>
      </c>
      <c r="B619" s="22" t="s">
        <v>2584</v>
      </c>
      <c r="C619" s="24" t="s">
        <v>336</v>
      </c>
      <c r="D619" s="24" t="s">
        <v>4</v>
      </c>
      <c r="E619" s="22">
        <v>2250</v>
      </c>
      <c r="F619" s="23" t="s">
        <v>2</v>
      </c>
      <c r="G619" s="22">
        <v>30</v>
      </c>
      <c r="H619" s="24">
        <v>140</v>
      </c>
      <c r="I619" s="22">
        <v>16.071428571428573</v>
      </c>
      <c r="J619" s="44">
        <v>705210</v>
      </c>
      <c r="K619" s="22" t="s">
        <v>1092</v>
      </c>
      <c r="L619" s="22">
        <v>75</v>
      </c>
      <c r="M619" s="22" t="s">
        <v>2</v>
      </c>
    </row>
    <row r="620" spans="1:13" x14ac:dyDescent="0.3">
      <c r="A620" s="44">
        <v>2447332</v>
      </c>
      <c r="B620" s="22" t="s">
        <v>2915</v>
      </c>
      <c r="C620" s="24" t="s">
        <v>56</v>
      </c>
      <c r="D620" s="24" t="s">
        <v>1</v>
      </c>
      <c r="E620" s="22">
        <v>400</v>
      </c>
      <c r="F620" s="23" t="s">
        <v>2</v>
      </c>
      <c r="G620" s="22">
        <v>4</v>
      </c>
      <c r="H620" s="24">
        <v>200</v>
      </c>
      <c r="I620" s="22">
        <v>2</v>
      </c>
      <c r="J620" s="44">
        <v>787275</v>
      </c>
      <c r="K620" s="22" t="s">
        <v>1360</v>
      </c>
      <c r="L620" s="22">
        <v>100</v>
      </c>
      <c r="M620" s="22" t="s">
        <v>2</v>
      </c>
    </row>
    <row r="621" spans="1:13" x14ac:dyDescent="0.3">
      <c r="A621" s="44">
        <v>2447340</v>
      </c>
      <c r="B621" s="22" t="s">
        <v>2916</v>
      </c>
      <c r="C621" s="24" t="s">
        <v>56</v>
      </c>
      <c r="D621" s="24" t="s">
        <v>1</v>
      </c>
      <c r="E621" s="22">
        <v>1500</v>
      </c>
      <c r="F621" s="23" t="s">
        <v>2</v>
      </c>
      <c r="G621" s="22">
        <v>15</v>
      </c>
      <c r="H621" s="24">
        <v>200</v>
      </c>
      <c r="I621" s="22">
        <v>7.5</v>
      </c>
      <c r="J621" s="44">
        <v>787275</v>
      </c>
      <c r="K621" s="22" t="s">
        <v>1360</v>
      </c>
      <c r="L621" s="22">
        <v>100</v>
      </c>
      <c r="M621" s="22" t="s">
        <v>2</v>
      </c>
    </row>
    <row r="622" spans="1:13" x14ac:dyDescent="0.3">
      <c r="A622" s="44">
        <v>2447357</v>
      </c>
      <c r="B622" s="22" t="s">
        <v>2917</v>
      </c>
      <c r="C622" s="24" t="s">
        <v>56</v>
      </c>
      <c r="D622" s="24" t="s">
        <v>1</v>
      </c>
      <c r="E622" s="22">
        <v>2800</v>
      </c>
      <c r="F622" s="23" t="s">
        <v>2</v>
      </c>
      <c r="G622" s="22">
        <v>28</v>
      </c>
      <c r="H622" s="24">
        <v>200</v>
      </c>
      <c r="I622" s="22">
        <v>14</v>
      </c>
      <c r="J622" s="44">
        <v>787275</v>
      </c>
      <c r="K622" s="22" t="s">
        <v>1360</v>
      </c>
      <c r="L622" s="22">
        <v>100</v>
      </c>
      <c r="M622" s="22" t="s">
        <v>2</v>
      </c>
    </row>
    <row r="623" spans="1:13" x14ac:dyDescent="0.3">
      <c r="A623" s="44">
        <v>2447324</v>
      </c>
      <c r="B623" s="22" t="s">
        <v>2914</v>
      </c>
      <c r="C623" s="24" t="s">
        <v>56</v>
      </c>
      <c r="D623" s="24" t="s">
        <v>1</v>
      </c>
      <c r="E623" s="22">
        <v>6000</v>
      </c>
      <c r="F623" s="23" t="s">
        <v>2</v>
      </c>
      <c r="G623" s="22">
        <v>60</v>
      </c>
      <c r="H623" s="24">
        <v>200</v>
      </c>
      <c r="I623" s="22">
        <v>30</v>
      </c>
      <c r="J623" s="44">
        <v>787275</v>
      </c>
      <c r="K623" s="22" t="s">
        <v>1360</v>
      </c>
      <c r="L623" s="22">
        <v>100</v>
      </c>
      <c r="M623" s="22" t="s">
        <v>2</v>
      </c>
    </row>
    <row r="624" spans="1:13" x14ac:dyDescent="0.3">
      <c r="A624" s="44">
        <v>2786044</v>
      </c>
      <c r="B624" s="22" t="s">
        <v>2713</v>
      </c>
      <c r="C624" s="24" t="s">
        <v>66</v>
      </c>
      <c r="D624" s="24" t="s">
        <v>1</v>
      </c>
      <c r="E624" s="22">
        <v>2500</v>
      </c>
      <c r="F624" s="23" t="s">
        <v>2</v>
      </c>
      <c r="G624" s="22">
        <v>10</v>
      </c>
      <c r="H624" s="24">
        <v>500</v>
      </c>
      <c r="I624" s="22">
        <v>5</v>
      </c>
      <c r="J624" s="44">
        <v>756502</v>
      </c>
      <c r="K624" s="22" t="s">
        <v>2714</v>
      </c>
      <c r="L624" s="22">
        <v>250</v>
      </c>
      <c r="M624" s="22" t="s">
        <v>2</v>
      </c>
    </row>
    <row r="625" spans="1:13" x14ac:dyDescent="0.3">
      <c r="A625" s="44">
        <v>2786051</v>
      </c>
      <c r="B625" s="22" t="s">
        <v>2715</v>
      </c>
      <c r="C625" s="24" t="s">
        <v>66</v>
      </c>
      <c r="D625" s="24" t="s">
        <v>1</v>
      </c>
      <c r="E625" s="22">
        <v>5000</v>
      </c>
      <c r="F625" s="23" t="s">
        <v>2</v>
      </c>
      <c r="G625" s="22">
        <v>10</v>
      </c>
      <c r="H625" s="24">
        <v>500</v>
      </c>
      <c r="I625" s="22">
        <v>10</v>
      </c>
      <c r="J625" s="44">
        <v>755561</v>
      </c>
      <c r="K625" s="22" t="s">
        <v>2716</v>
      </c>
      <c r="L625" s="22">
        <v>500</v>
      </c>
      <c r="M625" s="22" t="s">
        <v>2</v>
      </c>
    </row>
    <row r="626" spans="1:13" x14ac:dyDescent="0.3">
      <c r="A626" s="44">
        <v>2417707</v>
      </c>
      <c r="B626" s="22" t="s">
        <v>1582</v>
      </c>
      <c r="C626" s="24" t="s">
        <v>60</v>
      </c>
      <c r="D626" s="24" t="s">
        <v>1</v>
      </c>
      <c r="E626" s="22">
        <v>3500</v>
      </c>
      <c r="F626" s="23" t="s">
        <v>2</v>
      </c>
      <c r="G626" s="22">
        <v>14</v>
      </c>
      <c r="H626" s="24">
        <v>250</v>
      </c>
      <c r="I626" s="22">
        <v>14</v>
      </c>
      <c r="J626" s="44">
        <v>786459</v>
      </c>
      <c r="K626" s="22" t="s">
        <v>385</v>
      </c>
      <c r="L626" s="22">
        <v>250</v>
      </c>
      <c r="M626" s="22" t="s">
        <v>2</v>
      </c>
    </row>
    <row r="627" spans="1:13" x14ac:dyDescent="0.3">
      <c r="A627" s="44">
        <v>2451698</v>
      </c>
      <c r="B627" s="22" t="s">
        <v>1585</v>
      </c>
      <c r="C627" s="24" t="s">
        <v>60</v>
      </c>
      <c r="D627" s="24" t="s">
        <v>1</v>
      </c>
      <c r="E627" s="22">
        <v>7000</v>
      </c>
      <c r="F627" s="23" t="s">
        <v>2</v>
      </c>
      <c r="G627" s="22">
        <v>28</v>
      </c>
      <c r="H627" s="24">
        <v>250</v>
      </c>
      <c r="I627" s="22">
        <v>28</v>
      </c>
      <c r="J627" s="44">
        <v>786459</v>
      </c>
      <c r="K627" s="22" t="s">
        <v>385</v>
      </c>
      <c r="L627" s="22">
        <v>250</v>
      </c>
      <c r="M627" s="22" t="s">
        <v>2</v>
      </c>
    </row>
    <row r="628" spans="1:13" x14ac:dyDescent="0.3">
      <c r="A628" s="44">
        <v>2417699</v>
      </c>
      <c r="B628" s="22" t="s">
        <v>1581</v>
      </c>
      <c r="C628" s="24" t="s">
        <v>60</v>
      </c>
      <c r="D628" s="24" t="s">
        <v>1</v>
      </c>
      <c r="E628" s="22">
        <v>14000</v>
      </c>
      <c r="F628" s="23" t="s">
        <v>2</v>
      </c>
      <c r="G628" s="22">
        <v>56</v>
      </c>
      <c r="H628" s="24">
        <v>250</v>
      </c>
      <c r="I628" s="22">
        <v>56</v>
      </c>
      <c r="J628" s="44">
        <v>786459</v>
      </c>
      <c r="K628" s="22" t="s">
        <v>385</v>
      </c>
      <c r="L628" s="22">
        <v>250</v>
      </c>
      <c r="M628" s="22" t="s">
        <v>2</v>
      </c>
    </row>
    <row r="629" spans="1:13" x14ac:dyDescent="0.3">
      <c r="A629" s="44">
        <v>2341568</v>
      </c>
      <c r="B629" s="22" t="s">
        <v>2041</v>
      </c>
      <c r="C629" s="24" t="s">
        <v>45</v>
      </c>
      <c r="D629" s="24" t="s">
        <v>1</v>
      </c>
      <c r="E629" s="22">
        <v>8750</v>
      </c>
      <c r="F629" s="23" t="s">
        <v>2</v>
      </c>
      <c r="G629" s="22">
        <v>10</v>
      </c>
      <c r="H629" s="24">
        <v>1500</v>
      </c>
      <c r="I629" s="22">
        <v>5.833333333333333</v>
      </c>
      <c r="J629" s="44">
        <v>784678</v>
      </c>
      <c r="K629" s="22" t="s">
        <v>2040</v>
      </c>
      <c r="L629" s="22">
        <v>875</v>
      </c>
      <c r="M629" s="22" t="s">
        <v>2</v>
      </c>
    </row>
    <row r="630" spans="1:13" x14ac:dyDescent="0.3">
      <c r="A630" s="44">
        <v>2341550</v>
      </c>
      <c r="B630" s="22" t="s">
        <v>2039</v>
      </c>
      <c r="C630" s="24" t="s">
        <v>45</v>
      </c>
      <c r="D630" s="24" t="s">
        <v>1</v>
      </c>
      <c r="E630" s="22">
        <v>17500</v>
      </c>
      <c r="F630" s="23" t="s">
        <v>2</v>
      </c>
      <c r="G630" s="22">
        <v>20</v>
      </c>
      <c r="H630" s="24">
        <v>1500</v>
      </c>
      <c r="I630" s="22">
        <v>11.666666666666666</v>
      </c>
      <c r="J630" s="44">
        <v>784678</v>
      </c>
      <c r="K630" s="22" t="s">
        <v>2040</v>
      </c>
      <c r="L630" s="22">
        <v>875</v>
      </c>
      <c r="M630" s="22" t="s">
        <v>2</v>
      </c>
    </row>
    <row r="631" spans="1:13" x14ac:dyDescent="0.3">
      <c r="A631" s="44">
        <v>2470599</v>
      </c>
      <c r="B631" s="22" t="s">
        <v>2042</v>
      </c>
      <c r="C631" s="24" t="s">
        <v>45</v>
      </c>
      <c r="D631" s="24" t="s">
        <v>1</v>
      </c>
      <c r="E631" s="22">
        <v>21000</v>
      </c>
      <c r="F631" s="23" t="s">
        <v>2</v>
      </c>
      <c r="G631" s="22">
        <v>24</v>
      </c>
      <c r="H631" s="24">
        <v>1500</v>
      </c>
      <c r="I631" s="22">
        <v>14</v>
      </c>
      <c r="J631" s="44">
        <v>784678</v>
      </c>
      <c r="K631" s="22" t="s">
        <v>680</v>
      </c>
      <c r="L631" s="22">
        <v>875</v>
      </c>
      <c r="M631" s="22" t="s">
        <v>2</v>
      </c>
    </row>
    <row r="632" spans="1:13" x14ac:dyDescent="0.3">
      <c r="A632" s="44">
        <v>2252435</v>
      </c>
      <c r="B632" s="22" t="s">
        <v>695</v>
      </c>
      <c r="C632" s="24" t="s">
        <v>45</v>
      </c>
      <c r="D632" s="24" t="s">
        <v>4</v>
      </c>
      <c r="E632" s="22">
        <v>1000</v>
      </c>
      <c r="F632" s="23" t="s">
        <v>2</v>
      </c>
      <c r="G632" s="22">
        <v>1</v>
      </c>
      <c r="H632" s="24">
        <v>3000</v>
      </c>
      <c r="I632" s="22">
        <v>0.33333333333333331</v>
      </c>
      <c r="J632" s="44">
        <v>782110</v>
      </c>
      <c r="K632" s="22" t="s">
        <v>695</v>
      </c>
      <c r="L632" s="22">
        <v>1000</v>
      </c>
      <c r="M632" s="22" t="s">
        <v>2</v>
      </c>
    </row>
    <row r="633" spans="1:13" x14ac:dyDescent="0.3">
      <c r="A633" s="44">
        <v>2252427</v>
      </c>
      <c r="B633" s="22" t="s">
        <v>696</v>
      </c>
      <c r="C633" s="24" t="s">
        <v>45</v>
      </c>
      <c r="D633" s="24" t="s">
        <v>4</v>
      </c>
      <c r="E633" s="22">
        <v>2000</v>
      </c>
      <c r="F633" s="23" t="s">
        <v>2</v>
      </c>
      <c r="G633" s="22">
        <v>1</v>
      </c>
      <c r="H633" s="24">
        <v>3000</v>
      </c>
      <c r="I633" s="22">
        <v>0.66666666666666663</v>
      </c>
      <c r="J633" s="44">
        <v>782128</v>
      </c>
      <c r="K633" s="22" t="s">
        <v>696</v>
      </c>
      <c r="L633" s="22">
        <v>2000</v>
      </c>
      <c r="M633" s="22" t="s">
        <v>2</v>
      </c>
    </row>
    <row r="634" spans="1:13" x14ac:dyDescent="0.3">
      <c r="A634" s="44">
        <v>1665678</v>
      </c>
      <c r="B634" s="22" t="s">
        <v>2007</v>
      </c>
      <c r="C634" s="24" t="s">
        <v>45</v>
      </c>
      <c r="D634" s="24" t="s">
        <v>1</v>
      </c>
      <c r="E634" s="22">
        <v>8000</v>
      </c>
      <c r="F634" s="23" t="s">
        <v>2</v>
      </c>
      <c r="G634" s="22">
        <v>16</v>
      </c>
      <c r="H634" s="24">
        <v>1500</v>
      </c>
      <c r="I634" s="22">
        <v>5.333333333333333</v>
      </c>
      <c r="J634" s="44">
        <v>770537</v>
      </c>
      <c r="K634" s="22" t="s">
        <v>666</v>
      </c>
      <c r="L634" s="22">
        <v>500</v>
      </c>
      <c r="M634" s="22" t="s">
        <v>2</v>
      </c>
    </row>
    <row r="635" spans="1:13" x14ac:dyDescent="0.3">
      <c r="A635" s="44">
        <v>1717354</v>
      </c>
      <c r="B635" s="22" t="s">
        <v>1840</v>
      </c>
      <c r="C635" s="24" t="s">
        <v>0</v>
      </c>
      <c r="D635" s="24" t="s">
        <v>1</v>
      </c>
      <c r="E635" s="22">
        <v>8000</v>
      </c>
      <c r="F635" s="23" t="s">
        <v>2</v>
      </c>
      <c r="G635" s="22">
        <v>8</v>
      </c>
      <c r="H635" s="24">
        <v>1500</v>
      </c>
      <c r="I635" s="22">
        <v>5.333333333333333</v>
      </c>
      <c r="J635" s="44">
        <v>771816</v>
      </c>
      <c r="K635" s="22" t="s">
        <v>547</v>
      </c>
      <c r="L635" s="22">
        <v>1000</v>
      </c>
      <c r="M635" s="22" t="s">
        <v>2</v>
      </c>
    </row>
    <row r="636" spans="1:13" x14ac:dyDescent="0.3">
      <c r="A636" s="44">
        <v>2121051</v>
      </c>
      <c r="B636" s="22" t="s">
        <v>1847</v>
      </c>
      <c r="C636" s="24" t="s">
        <v>0</v>
      </c>
      <c r="D636" s="24" t="s">
        <v>1</v>
      </c>
      <c r="E636" s="22">
        <v>16000</v>
      </c>
      <c r="F636" s="23" t="s">
        <v>2</v>
      </c>
      <c r="G636" s="22">
        <v>16</v>
      </c>
      <c r="H636" s="24">
        <v>1500</v>
      </c>
      <c r="I636" s="22">
        <v>10.666666666666666</v>
      </c>
      <c r="J636" s="44">
        <v>771816</v>
      </c>
      <c r="K636" s="22" t="s">
        <v>547</v>
      </c>
      <c r="L636" s="22">
        <v>1000</v>
      </c>
      <c r="M636" s="22" t="s">
        <v>2</v>
      </c>
    </row>
    <row r="637" spans="1:13" x14ac:dyDescent="0.3">
      <c r="A637" s="44">
        <v>1717347</v>
      </c>
      <c r="B637" s="22" t="s">
        <v>1839</v>
      </c>
      <c r="C637" s="24" t="s">
        <v>0</v>
      </c>
      <c r="D637" s="24" t="s">
        <v>1</v>
      </c>
      <c r="E637" s="22">
        <v>8000</v>
      </c>
      <c r="F637" s="23" t="s">
        <v>2</v>
      </c>
      <c r="G637" s="22">
        <v>16</v>
      </c>
      <c r="H637" s="24">
        <v>1500</v>
      </c>
      <c r="I637" s="22">
        <v>5.333333333333333</v>
      </c>
      <c r="J637" s="44">
        <v>771808</v>
      </c>
      <c r="K637" s="22" t="s">
        <v>546</v>
      </c>
      <c r="L637" s="22">
        <v>500</v>
      </c>
      <c r="M637" s="22" t="s">
        <v>2</v>
      </c>
    </row>
    <row r="638" spans="1:13" x14ac:dyDescent="0.3">
      <c r="A638" s="44">
        <v>1487156</v>
      </c>
      <c r="B638" s="22" t="s">
        <v>1819</v>
      </c>
      <c r="C638" s="24" t="s">
        <v>0</v>
      </c>
      <c r="D638" s="24" t="s">
        <v>1</v>
      </c>
      <c r="E638" s="22">
        <v>4000</v>
      </c>
      <c r="F638" s="23" t="s">
        <v>2</v>
      </c>
      <c r="G638" s="22">
        <v>16</v>
      </c>
      <c r="H638" s="24">
        <v>1500</v>
      </c>
      <c r="I638" s="22">
        <v>2.6666666666666665</v>
      </c>
      <c r="J638" s="44">
        <v>747097</v>
      </c>
      <c r="K638" s="22" t="s">
        <v>522</v>
      </c>
      <c r="L638" s="22">
        <v>250</v>
      </c>
      <c r="M638" s="22" t="s">
        <v>2</v>
      </c>
    </row>
    <row r="639" spans="1:13" x14ac:dyDescent="0.3">
      <c r="A639" s="44">
        <v>1533884</v>
      </c>
      <c r="B639" s="22" t="s">
        <v>2184</v>
      </c>
      <c r="C639" s="24" t="s">
        <v>316</v>
      </c>
      <c r="D639" s="24" t="s">
        <v>1</v>
      </c>
      <c r="E639" s="22">
        <v>7500</v>
      </c>
      <c r="F639" s="23" t="s">
        <v>2</v>
      </c>
      <c r="G639" s="22">
        <v>15</v>
      </c>
      <c r="H639" s="24">
        <v>1000</v>
      </c>
      <c r="I639" s="22">
        <v>7.5</v>
      </c>
      <c r="J639" s="44">
        <v>764803</v>
      </c>
      <c r="K639" s="22" t="s">
        <v>810</v>
      </c>
      <c r="L639" s="22">
        <v>500</v>
      </c>
      <c r="M639" s="22" t="s">
        <v>2</v>
      </c>
    </row>
    <row r="640" spans="1:13" x14ac:dyDescent="0.3">
      <c r="A640" s="44">
        <v>1533900</v>
      </c>
      <c r="B640" s="22" t="s">
        <v>2186</v>
      </c>
      <c r="C640" s="24" t="s">
        <v>316</v>
      </c>
      <c r="D640" s="24" t="s">
        <v>1</v>
      </c>
      <c r="E640" s="22">
        <v>3000</v>
      </c>
      <c r="F640" s="23" t="s">
        <v>2</v>
      </c>
      <c r="G640" s="22">
        <v>12</v>
      </c>
      <c r="H640" s="24">
        <v>1000</v>
      </c>
      <c r="I640" s="22">
        <v>3</v>
      </c>
      <c r="J640" s="44">
        <v>764795</v>
      </c>
      <c r="K640" s="22" t="s">
        <v>809</v>
      </c>
      <c r="L640" s="22">
        <v>250</v>
      </c>
      <c r="M640" s="22" t="s">
        <v>2</v>
      </c>
    </row>
    <row r="641" spans="1:13" x14ac:dyDescent="0.3">
      <c r="A641" s="44">
        <v>1533892</v>
      </c>
      <c r="B641" s="22" t="s">
        <v>2185</v>
      </c>
      <c r="C641" s="24" t="s">
        <v>316</v>
      </c>
      <c r="D641" s="24" t="s">
        <v>1</v>
      </c>
      <c r="E641" s="22">
        <v>5000</v>
      </c>
      <c r="F641" s="23" t="s">
        <v>2</v>
      </c>
      <c r="G641" s="22">
        <v>20</v>
      </c>
      <c r="H641" s="24">
        <v>1000</v>
      </c>
      <c r="I641" s="22">
        <v>5</v>
      </c>
      <c r="J641" s="44">
        <v>764795</v>
      </c>
      <c r="K641" s="22" t="s">
        <v>809</v>
      </c>
      <c r="L641" s="22">
        <v>250</v>
      </c>
      <c r="M641" s="22" t="s">
        <v>2</v>
      </c>
    </row>
    <row r="642" spans="1:13" x14ac:dyDescent="0.3">
      <c r="A642" s="44">
        <v>2337079</v>
      </c>
      <c r="B642" s="22" t="s">
        <v>838</v>
      </c>
      <c r="C642" s="24" t="s">
        <v>26</v>
      </c>
      <c r="D642" s="24" t="s">
        <v>4</v>
      </c>
      <c r="E642" s="22">
        <v>500</v>
      </c>
      <c r="F642" s="23" t="s">
        <v>2</v>
      </c>
      <c r="G642" s="22">
        <v>1</v>
      </c>
      <c r="H642" s="24">
        <v>4000</v>
      </c>
      <c r="I642" s="22">
        <v>0.125</v>
      </c>
      <c r="J642" s="44">
        <v>784322</v>
      </c>
      <c r="K642" s="22" t="s">
        <v>838</v>
      </c>
      <c r="L642" s="22">
        <v>500</v>
      </c>
      <c r="M642" s="22" t="s">
        <v>2</v>
      </c>
    </row>
    <row r="643" spans="1:13" x14ac:dyDescent="0.3">
      <c r="A643" s="44">
        <v>2337087</v>
      </c>
      <c r="B643" s="22" t="s">
        <v>839</v>
      </c>
      <c r="C643" s="24" t="s">
        <v>26</v>
      </c>
      <c r="D643" s="24" t="s">
        <v>4</v>
      </c>
      <c r="E643" s="22">
        <v>1000</v>
      </c>
      <c r="F643" s="23" t="s">
        <v>2</v>
      </c>
      <c r="G643" s="22">
        <v>1</v>
      </c>
      <c r="H643" s="24">
        <v>4000</v>
      </c>
      <c r="I643" s="22">
        <v>0.25</v>
      </c>
      <c r="J643" s="44">
        <v>784330</v>
      </c>
      <c r="K643" s="22" t="s">
        <v>839</v>
      </c>
      <c r="L643" s="22">
        <v>1000</v>
      </c>
      <c r="M643" s="22" t="s">
        <v>2</v>
      </c>
    </row>
    <row r="644" spans="1:13" x14ac:dyDescent="0.3">
      <c r="A644" s="44">
        <v>2337061</v>
      </c>
      <c r="B644" s="22" t="s">
        <v>840</v>
      </c>
      <c r="C644" s="24" t="s">
        <v>26</v>
      </c>
      <c r="D644" s="24" t="s">
        <v>4</v>
      </c>
      <c r="E644" s="22">
        <v>2000</v>
      </c>
      <c r="F644" s="23" t="s">
        <v>2</v>
      </c>
      <c r="G644" s="22">
        <v>1</v>
      </c>
      <c r="H644" s="24">
        <v>4000</v>
      </c>
      <c r="I644" s="22">
        <v>0.5</v>
      </c>
      <c r="J644" s="44">
        <v>784348</v>
      </c>
      <c r="K644" s="22" t="s">
        <v>840</v>
      </c>
      <c r="L644" s="22">
        <v>2000</v>
      </c>
      <c r="M644" s="22" t="s">
        <v>2</v>
      </c>
    </row>
    <row r="645" spans="1:13" x14ac:dyDescent="0.3">
      <c r="A645" s="44">
        <v>2252468</v>
      </c>
      <c r="B645" s="22" t="s">
        <v>793</v>
      </c>
      <c r="C645" s="24" t="s">
        <v>42</v>
      </c>
      <c r="D645" s="24" t="s">
        <v>4</v>
      </c>
      <c r="E645" s="22">
        <v>1500</v>
      </c>
      <c r="F645" s="23" t="s">
        <v>2</v>
      </c>
      <c r="G645" s="22">
        <v>1</v>
      </c>
      <c r="H645" s="24">
        <v>3000</v>
      </c>
      <c r="I645" s="22">
        <v>0.5</v>
      </c>
      <c r="J645" s="44">
        <v>782474</v>
      </c>
      <c r="K645" s="22" t="s">
        <v>793</v>
      </c>
      <c r="L645" s="22">
        <v>1500</v>
      </c>
      <c r="M645" s="22" t="s">
        <v>2</v>
      </c>
    </row>
    <row r="646" spans="1:13" x14ac:dyDescent="0.3">
      <c r="A646" s="44">
        <v>2252450</v>
      </c>
      <c r="B646" s="22" t="s">
        <v>2158</v>
      </c>
      <c r="C646" s="24" t="s">
        <v>42</v>
      </c>
      <c r="D646" s="24" t="s">
        <v>4</v>
      </c>
      <c r="E646" s="22">
        <v>2250</v>
      </c>
      <c r="F646" s="23" t="s">
        <v>2</v>
      </c>
      <c r="G646" s="22">
        <v>3</v>
      </c>
      <c r="H646" s="24">
        <v>3000</v>
      </c>
      <c r="I646" s="22">
        <v>0.75</v>
      </c>
      <c r="J646" s="44">
        <v>782466</v>
      </c>
      <c r="K646" s="22" t="s">
        <v>792</v>
      </c>
      <c r="L646" s="22">
        <v>750</v>
      </c>
      <c r="M646" s="22" t="s">
        <v>2</v>
      </c>
    </row>
    <row r="647" spans="1:13" x14ac:dyDescent="0.3">
      <c r="A647" s="44">
        <v>2188035</v>
      </c>
      <c r="B647" s="22" t="s">
        <v>2150</v>
      </c>
      <c r="C647" s="24" t="s">
        <v>42</v>
      </c>
      <c r="D647" s="24" t="s">
        <v>1</v>
      </c>
      <c r="E647" s="22">
        <v>2500</v>
      </c>
      <c r="F647" s="23" t="s">
        <v>2</v>
      </c>
      <c r="G647" s="22">
        <v>10</v>
      </c>
      <c r="H647" s="24">
        <v>500</v>
      </c>
      <c r="I647" s="22">
        <v>5</v>
      </c>
      <c r="J647" s="44">
        <v>780247</v>
      </c>
      <c r="K647" s="22" t="s">
        <v>777</v>
      </c>
      <c r="L647" s="22">
        <v>250</v>
      </c>
      <c r="M647" s="22" t="s">
        <v>2</v>
      </c>
    </row>
    <row r="648" spans="1:13" x14ac:dyDescent="0.3">
      <c r="A648" s="44">
        <v>2188050</v>
      </c>
      <c r="B648" s="22" t="s">
        <v>2152</v>
      </c>
      <c r="C648" s="24" t="s">
        <v>42</v>
      </c>
      <c r="D648" s="24" t="s">
        <v>1</v>
      </c>
      <c r="E648" s="22">
        <v>5000</v>
      </c>
      <c r="F648" s="23" t="s">
        <v>2</v>
      </c>
      <c r="G648" s="22">
        <v>10</v>
      </c>
      <c r="H648" s="24">
        <v>500</v>
      </c>
      <c r="I648" s="22">
        <v>10</v>
      </c>
      <c r="J648" s="44">
        <v>780262</v>
      </c>
      <c r="K648" s="22" t="s">
        <v>778</v>
      </c>
      <c r="L648" s="22">
        <v>500</v>
      </c>
      <c r="M648" s="22" t="s">
        <v>2</v>
      </c>
    </row>
    <row r="649" spans="1:13" x14ac:dyDescent="0.3">
      <c r="A649" s="44">
        <v>2188043</v>
      </c>
      <c r="B649" s="22" t="s">
        <v>2151</v>
      </c>
      <c r="C649" s="24" t="s">
        <v>42</v>
      </c>
      <c r="D649" s="24" t="s">
        <v>1</v>
      </c>
      <c r="E649" s="22">
        <v>6000</v>
      </c>
      <c r="F649" s="23" t="s">
        <v>2</v>
      </c>
      <c r="G649" s="22">
        <v>24</v>
      </c>
      <c r="H649" s="24">
        <v>500</v>
      </c>
      <c r="I649" s="22">
        <v>12</v>
      </c>
      <c r="J649" s="44">
        <v>780247</v>
      </c>
      <c r="K649" s="22" t="s">
        <v>777</v>
      </c>
      <c r="L649" s="22">
        <v>250</v>
      </c>
      <c r="M649" s="22" t="s">
        <v>2</v>
      </c>
    </row>
    <row r="650" spans="1:13" x14ac:dyDescent="0.3">
      <c r="A650" s="44">
        <v>2188068</v>
      </c>
      <c r="B650" s="22" t="s">
        <v>2153</v>
      </c>
      <c r="C650" s="24" t="s">
        <v>42</v>
      </c>
      <c r="D650" s="24" t="s">
        <v>1</v>
      </c>
      <c r="E650" s="22">
        <v>12000</v>
      </c>
      <c r="F650" s="23" t="s">
        <v>2</v>
      </c>
      <c r="G650" s="22">
        <v>24</v>
      </c>
      <c r="H650" s="24">
        <v>500</v>
      </c>
      <c r="I650" s="22">
        <v>24</v>
      </c>
      <c r="J650" s="44">
        <v>780262</v>
      </c>
      <c r="K650" s="22" t="s">
        <v>778</v>
      </c>
      <c r="L650" s="22">
        <v>500</v>
      </c>
      <c r="M650" s="22" t="s">
        <v>2</v>
      </c>
    </row>
    <row r="651" spans="1:13" x14ac:dyDescent="0.3">
      <c r="A651" s="44">
        <v>1729979</v>
      </c>
      <c r="B651" s="22" t="s">
        <v>2636</v>
      </c>
      <c r="C651" s="24" t="s">
        <v>55</v>
      </c>
      <c r="D651" s="24" t="s">
        <v>1</v>
      </c>
      <c r="E651" s="22">
        <v>2500</v>
      </c>
      <c r="F651" s="23" t="s">
        <v>2</v>
      </c>
      <c r="G651" s="22">
        <v>10</v>
      </c>
      <c r="H651" s="24">
        <v>1000</v>
      </c>
      <c r="I651" s="22">
        <v>2.5</v>
      </c>
      <c r="J651" s="44">
        <v>772244</v>
      </c>
      <c r="K651" s="22" t="s">
        <v>1130</v>
      </c>
      <c r="L651" s="22">
        <v>250</v>
      </c>
      <c r="M651" s="22" t="s">
        <v>2</v>
      </c>
    </row>
    <row r="652" spans="1:13" x14ac:dyDescent="0.3">
      <c r="A652" s="44">
        <v>1729987</v>
      </c>
      <c r="B652" s="22" t="s">
        <v>2637</v>
      </c>
      <c r="C652" s="24" t="s">
        <v>55</v>
      </c>
      <c r="D652" s="24" t="s">
        <v>1</v>
      </c>
      <c r="E652" s="22">
        <v>10000</v>
      </c>
      <c r="F652" s="23" t="s">
        <v>2</v>
      </c>
      <c r="G652" s="22">
        <v>20</v>
      </c>
      <c r="H652" s="24">
        <v>1000</v>
      </c>
      <c r="I652" s="22">
        <v>10</v>
      </c>
      <c r="J652" s="44">
        <v>772251</v>
      </c>
      <c r="K652" s="22" t="s">
        <v>1131</v>
      </c>
      <c r="L652" s="22">
        <v>500</v>
      </c>
      <c r="M652" s="22" t="s">
        <v>2</v>
      </c>
    </row>
    <row r="653" spans="1:13" x14ac:dyDescent="0.3">
      <c r="A653" s="44">
        <v>1729995</v>
      </c>
      <c r="B653" s="22" t="s">
        <v>2638</v>
      </c>
      <c r="C653" s="24" t="s">
        <v>55</v>
      </c>
      <c r="D653" s="24" t="s">
        <v>1</v>
      </c>
      <c r="E653" s="22">
        <v>15000</v>
      </c>
      <c r="F653" s="23" t="s">
        <v>2</v>
      </c>
      <c r="G653" s="22">
        <v>20</v>
      </c>
      <c r="H653" s="24">
        <v>1000</v>
      </c>
      <c r="I653" s="22">
        <v>15</v>
      </c>
      <c r="J653" s="44">
        <v>772269</v>
      </c>
      <c r="K653" s="22" t="s">
        <v>1132</v>
      </c>
      <c r="L653" s="22">
        <v>750</v>
      </c>
      <c r="M653" s="22" t="s">
        <v>2</v>
      </c>
    </row>
    <row r="654" spans="1:13" x14ac:dyDescent="0.3">
      <c r="A654" s="44">
        <v>1523919</v>
      </c>
      <c r="B654" s="22" t="s">
        <v>1655</v>
      </c>
      <c r="C654" s="24" t="s">
        <v>15</v>
      </c>
      <c r="D654" s="24" t="s">
        <v>1</v>
      </c>
      <c r="E654" s="22">
        <v>1000</v>
      </c>
      <c r="F654" s="23" t="s">
        <v>2</v>
      </c>
      <c r="G654" s="22">
        <v>10</v>
      </c>
      <c r="H654" s="24">
        <v>100</v>
      </c>
      <c r="I654" s="22">
        <v>10</v>
      </c>
      <c r="J654" s="44">
        <v>764811</v>
      </c>
      <c r="K654" s="22" t="s">
        <v>430</v>
      </c>
      <c r="L654" s="22">
        <v>100</v>
      </c>
      <c r="M654" s="22" t="s">
        <v>2</v>
      </c>
    </row>
    <row r="655" spans="1:13" x14ac:dyDescent="0.3">
      <c r="A655" s="44">
        <v>2057859</v>
      </c>
      <c r="B655" s="22" t="s">
        <v>1667</v>
      </c>
      <c r="C655" s="24" t="s">
        <v>15</v>
      </c>
      <c r="D655" s="24" t="s">
        <v>1</v>
      </c>
      <c r="E655" s="22">
        <v>1400</v>
      </c>
      <c r="F655" s="23" t="s">
        <v>2</v>
      </c>
      <c r="G655" s="22">
        <v>14</v>
      </c>
      <c r="H655" s="24">
        <v>100</v>
      </c>
      <c r="I655" s="22">
        <v>14</v>
      </c>
      <c r="J655" s="44">
        <v>764811</v>
      </c>
      <c r="K655" s="22" t="s">
        <v>430</v>
      </c>
      <c r="L655" s="22">
        <v>100</v>
      </c>
      <c r="M655" s="22" t="s">
        <v>2</v>
      </c>
    </row>
    <row r="656" spans="1:13" x14ac:dyDescent="0.3">
      <c r="A656" s="44">
        <v>1480672</v>
      </c>
      <c r="B656" s="22" t="s">
        <v>1651</v>
      </c>
      <c r="C656" s="24" t="s">
        <v>15</v>
      </c>
      <c r="D656" s="24" t="s">
        <v>1</v>
      </c>
      <c r="E656" s="22">
        <v>1000</v>
      </c>
      <c r="F656" s="23" t="s">
        <v>2</v>
      </c>
      <c r="G656" s="22">
        <v>10</v>
      </c>
      <c r="H656" s="24">
        <v>100</v>
      </c>
      <c r="I656" s="22">
        <v>10</v>
      </c>
      <c r="J656" s="44">
        <v>747816</v>
      </c>
      <c r="K656" s="22" t="s">
        <v>421</v>
      </c>
      <c r="L656" s="22">
        <v>100</v>
      </c>
      <c r="M656" s="22" t="s">
        <v>2</v>
      </c>
    </row>
    <row r="657" spans="1:13" x14ac:dyDescent="0.3">
      <c r="A657" s="44">
        <v>1523935</v>
      </c>
      <c r="B657" s="22" t="s">
        <v>1656</v>
      </c>
      <c r="C657" s="24" t="s">
        <v>15</v>
      </c>
      <c r="D657" s="24" t="s">
        <v>1</v>
      </c>
      <c r="E657" s="22">
        <v>2000</v>
      </c>
      <c r="F657" s="23" t="s">
        <v>2</v>
      </c>
      <c r="G657" s="22">
        <v>10</v>
      </c>
      <c r="H657" s="24">
        <v>100</v>
      </c>
      <c r="I657" s="22">
        <v>20</v>
      </c>
      <c r="J657" s="44">
        <v>764829</v>
      </c>
      <c r="K657" s="22" t="s">
        <v>431</v>
      </c>
      <c r="L657" s="22">
        <v>200</v>
      </c>
      <c r="M657" s="22" t="s">
        <v>2</v>
      </c>
    </row>
    <row r="658" spans="1:13" x14ac:dyDescent="0.3">
      <c r="A658" s="44">
        <v>2154748</v>
      </c>
      <c r="B658" s="22" t="s">
        <v>2857</v>
      </c>
      <c r="C658" s="24" t="s">
        <v>58</v>
      </c>
      <c r="D658" s="24" t="s">
        <v>1</v>
      </c>
      <c r="E658" s="22">
        <v>150</v>
      </c>
      <c r="F658" s="23" t="s">
        <v>2</v>
      </c>
      <c r="G658" s="22">
        <v>1</v>
      </c>
      <c r="H658" s="24">
        <v>200</v>
      </c>
      <c r="I658" s="22">
        <v>0.75</v>
      </c>
      <c r="J658" s="44">
        <v>778324</v>
      </c>
      <c r="K658" s="22" t="s">
        <v>1314</v>
      </c>
      <c r="L658" s="22">
        <v>150</v>
      </c>
      <c r="M658" s="22" t="s">
        <v>2</v>
      </c>
    </row>
    <row r="659" spans="1:13" x14ac:dyDescent="0.3">
      <c r="A659" s="44">
        <v>2154730</v>
      </c>
      <c r="B659" s="22" t="s">
        <v>2856</v>
      </c>
      <c r="C659" s="24" t="s">
        <v>58</v>
      </c>
      <c r="D659" s="24" t="s">
        <v>1</v>
      </c>
      <c r="E659" s="22">
        <v>2000</v>
      </c>
      <c r="F659" s="23" t="s">
        <v>2</v>
      </c>
      <c r="G659" s="22">
        <v>10</v>
      </c>
      <c r="H659" s="24">
        <v>200</v>
      </c>
      <c r="I659" s="22">
        <v>10</v>
      </c>
      <c r="J659" s="44">
        <v>778332</v>
      </c>
      <c r="K659" s="22" t="s">
        <v>1315</v>
      </c>
      <c r="L659" s="22">
        <v>200</v>
      </c>
      <c r="M659" s="22" t="s">
        <v>2</v>
      </c>
    </row>
    <row r="660" spans="1:13" x14ac:dyDescent="0.3">
      <c r="A660" s="44">
        <v>2154722</v>
      </c>
      <c r="B660" s="22" t="s">
        <v>2855</v>
      </c>
      <c r="C660" s="24" t="s">
        <v>58</v>
      </c>
      <c r="D660" s="24" t="s">
        <v>1</v>
      </c>
      <c r="E660" s="22">
        <v>4000</v>
      </c>
      <c r="F660" s="23" t="s">
        <v>2</v>
      </c>
      <c r="G660" s="22">
        <v>20</v>
      </c>
      <c r="H660" s="24">
        <v>200</v>
      </c>
      <c r="I660" s="22">
        <v>20</v>
      </c>
      <c r="J660" s="44">
        <v>778332</v>
      </c>
      <c r="K660" s="22" t="s">
        <v>1315</v>
      </c>
      <c r="L660" s="22">
        <v>200</v>
      </c>
      <c r="M660" s="22" t="s">
        <v>2</v>
      </c>
    </row>
    <row r="661" spans="1:13" x14ac:dyDescent="0.3">
      <c r="A661" s="44">
        <v>2154755</v>
      </c>
      <c r="B661" s="22" t="s">
        <v>2858</v>
      </c>
      <c r="C661" s="24" t="s">
        <v>58</v>
      </c>
      <c r="D661" s="24" t="s">
        <v>1</v>
      </c>
      <c r="E661" s="22">
        <v>500</v>
      </c>
      <c r="F661" s="23" t="s">
        <v>2</v>
      </c>
      <c r="G661" s="22">
        <v>10</v>
      </c>
      <c r="H661" s="24">
        <v>200</v>
      </c>
      <c r="I661" s="22">
        <v>2.5</v>
      </c>
      <c r="J661" s="44">
        <v>778316</v>
      </c>
      <c r="K661" s="22" t="s">
        <v>1313</v>
      </c>
      <c r="L661" s="22">
        <v>50</v>
      </c>
      <c r="M661" s="22" t="s">
        <v>2</v>
      </c>
    </row>
    <row r="662" spans="1:13" x14ac:dyDescent="0.3">
      <c r="A662" s="44">
        <v>2257772</v>
      </c>
      <c r="B662" s="22" t="s">
        <v>1702</v>
      </c>
      <c r="C662" s="24" t="s">
        <v>28</v>
      </c>
      <c r="D662" s="24" t="s">
        <v>1</v>
      </c>
      <c r="E662" s="22">
        <v>1000</v>
      </c>
      <c r="F662" s="23" t="s">
        <v>2</v>
      </c>
      <c r="G662" s="22">
        <v>10</v>
      </c>
      <c r="H662" s="24">
        <v>200</v>
      </c>
      <c r="I662" s="22">
        <v>5</v>
      </c>
      <c r="J662" s="44">
        <v>782490</v>
      </c>
      <c r="K662" s="22" t="s">
        <v>455</v>
      </c>
      <c r="L662" s="22">
        <v>100</v>
      </c>
      <c r="M662" s="22" t="s">
        <v>2</v>
      </c>
    </row>
    <row r="663" spans="1:13" x14ac:dyDescent="0.3">
      <c r="A663" s="44">
        <v>2257756</v>
      </c>
      <c r="B663" s="22" t="s">
        <v>1700</v>
      </c>
      <c r="C663" s="24" t="s">
        <v>28</v>
      </c>
      <c r="D663" s="24" t="s">
        <v>1</v>
      </c>
      <c r="E663" s="22">
        <v>1000</v>
      </c>
      <c r="F663" s="23" t="s">
        <v>2</v>
      </c>
      <c r="G663" s="22">
        <v>20</v>
      </c>
      <c r="H663" s="24">
        <v>200</v>
      </c>
      <c r="I663" s="22">
        <v>5</v>
      </c>
      <c r="J663" s="44">
        <v>782482</v>
      </c>
      <c r="K663" s="22" t="s">
        <v>454</v>
      </c>
      <c r="L663" s="22">
        <v>50</v>
      </c>
      <c r="M663" s="22" t="s">
        <v>2</v>
      </c>
    </row>
    <row r="664" spans="1:13" x14ac:dyDescent="0.3">
      <c r="A664" s="44">
        <v>2257731</v>
      </c>
      <c r="B664" s="22" t="s">
        <v>1699</v>
      </c>
      <c r="C664" s="24" t="s">
        <v>28</v>
      </c>
      <c r="D664" s="24" t="s">
        <v>1</v>
      </c>
      <c r="E664" s="22">
        <v>3000</v>
      </c>
      <c r="F664" s="23" t="s">
        <v>2</v>
      </c>
      <c r="G664" s="22">
        <v>30</v>
      </c>
      <c r="H664" s="24">
        <v>200</v>
      </c>
      <c r="I664" s="22">
        <v>15</v>
      </c>
      <c r="J664" s="44">
        <v>782490</v>
      </c>
      <c r="K664" s="22" t="s">
        <v>455</v>
      </c>
      <c r="L664" s="22">
        <v>100</v>
      </c>
      <c r="M664" s="22" t="s">
        <v>2</v>
      </c>
    </row>
    <row r="665" spans="1:13" x14ac:dyDescent="0.3">
      <c r="A665" s="44">
        <v>2257764</v>
      </c>
      <c r="B665" s="22" t="s">
        <v>1701</v>
      </c>
      <c r="C665" s="24" t="s">
        <v>28</v>
      </c>
      <c r="D665" s="24" t="s">
        <v>1</v>
      </c>
      <c r="E665" s="22">
        <v>2100</v>
      </c>
      <c r="F665" s="23" t="s">
        <v>2</v>
      </c>
      <c r="G665" s="22">
        <v>42</v>
      </c>
      <c r="H665" s="24">
        <v>200</v>
      </c>
      <c r="I665" s="22">
        <v>10.5</v>
      </c>
      <c r="J665" s="44">
        <v>782482</v>
      </c>
      <c r="K665" s="22" t="s">
        <v>454</v>
      </c>
      <c r="L665" s="22">
        <v>50</v>
      </c>
      <c r="M665" s="22" t="s">
        <v>2</v>
      </c>
    </row>
    <row r="666" spans="1:13" x14ac:dyDescent="0.3">
      <c r="A666" s="44">
        <v>2206647</v>
      </c>
      <c r="B666" s="22" t="s">
        <v>2687</v>
      </c>
      <c r="C666" s="24" t="s">
        <v>43</v>
      </c>
      <c r="D666" s="24" t="s">
        <v>1</v>
      </c>
      <c r="E666" s="22">
        <v>8000</v>
      </c>
      <c r="F666" s="23" t="s">
        <v>2</v>
      </c>
      <c r="G666" s="22">
        <v>20</v>
      </c>
      <c r="H666" s="24">
        <v>800</v>
      </c>
      <c r="I666" s="22">
        <v>10</v>
      </c>
      <c r="J666" s="44">
        <v>780106</v>
      </c>
      <c r="K666" s="22" t="s">
        <v>1172</v>
      </c>
      <c r="L666" s="22">
        <v>400</v>
      </c>
      <c r="M666" s="22" t="s">
        <v>2</v>
      </c>
    </row>
    <row r="667" spans="1:13" x14ac:dyDescent="0.3">
      <c r="A667" s="44">
        <v>2206621</v>
      </c>
      <c r="B667" s="22" t="s">
        <v>2686</v>
      </c>
      <c r="C667" s="24" t="s">
        <v>43</v>
      </c>
      <c r="D667" s="24" t="s">
        <v>1</v>
      </c>
      <c r="E667" s="22">
        <v>2400</v>
      </c>
      <c r="F667" s="23" t="s">
        <v>2</v>
      </c>
      <c r="G667" s="22">
        <v>6</v>
      </c>
      <c r="H667" s="24">
        <v>800</v>
      </c>
      <c r="I667" s="22">
        <v>3</v>
      </c>
      <c r="J667" s="44">
        <v>780106</v>
      </c>
      <c r="K667" s="22" t="s">
        <v>1172</v>
      </c>
      <c r="L667" s="22">
        <v>400</v>
      </c>
      <c r="M667" s="22" t="s">
        <v>2</v>
      </c>
    </row>
    <row r="668" spans="1:13" x14ac:dyDescent="0.3">
      <c r="A668" s="44">
        <v>1707033</v>
      </c>
      <c r="B668" s="22" t="s">
        <v>2602</v>
      </c>
      <c r="C668" s="24" t="s">
        <v>51</v>
      </c>
      <c r="D668" s="24" t="s">
        <v>1</v>
      </c>
      <c r="E668" s="22">
        <v>2000</v>
      </c>
      <c r="F668" s="23" t="s">
        <v>2</v>
      </c>
      <c r="G668" s="22">
        <v>10</v>
      </c>
      <c r="H668" s="24">
        <v>400</v>
      </c>
      <c r="I668" s="22">
        <v>5</v>
      </c>
      <c r="J668" s="44">
        <v>771493</v>
      </c>
      <c r="K668" s="22" t="s">
        <v>1099</v>
      </c>
      <c r="L668" s="22">
        <v>200</v>
      </c>
      <c r="M668" s="22" t="s">
        <v>2</v>
      </c>
    </row>
    <row r="669" spans="1:13" x14ac:dyDescent="0.3">
      <c r="A669" s="44">
        <v>1707041</v>
      </c>
      <c r="B669" s="22" t="s">
        <v>2603</v>
      </c>
      <c r="C669" s="24" t="s">
        <v>51</v>
      </c>
      <c r="D669" s="24" t="s">
        <v>1</v>
      </c>
      <c r="E669" s="22">
        <v>4000</v>
      </c>
      <c r="F669" s="23" t="s">
        <v>2</v>
      </c>
      <c r="G669" s="22">
        <v>10</v>
      </c>
      <c r="H669" s="24">
        <v>400</v>
      </c>
      <c r="I669" s="22">
        <v>10</v>
      </c>
      <c r="J669" s="44">
        <v>771501</v>
      </c>
      <c r="K669" s="22" t="s">
        <v>1100</v>
      </c>
      <c r="L669" s="22">
        <v>400</v>
      </c>
      <c r="M669" s="22" t="s">
        <v>2</v>
      </c>
    </row>
    <row r="670" spans="1:13" x14ac:dyDescent="0.3">
      <c r="A670" s="44">
        <v>2074912</v>
      </c>
      <c r="B670" s="22" t="s">
        <v>2364</v>
      </c>
      <c r="C670" s="24" t="s">
        <v>52</v>
      </c>
      <c r="D670" s="24" t="s">
        <v>1</v>
      </c>
      <c r="E670" s="22">
        <v>1500</v>
      </c>
      <c r="F670" s="23" t="s">
        <v>2</v>
      </c>
      <c r="G670" s="22">
        <v>10</v>
      </c>
      <c r="H670" s="24">
        <v>300</v>
      </c>
      <c r="I670" s="22">
        <v>5</v>
      </c>
      <c r="J670" s="44">
        <v>774612</v>
      </c>
      <c r="K670" s="22" t="s">
        <v>966</v>
      </c>
      <c r="L670" s="22">
        <v>150</v>
      </c>
      <c r="M670" s="22" t="s">
        <v>2</v>
      </c>
    </row>
    <row r="671" spans="1:13" x14ac:dyDescent="0.3">
      <c r="A671" s="44">
        <v>2102788</v>
      </c>
      <c r="B671" s="22" t="s">
        <v>2366</v>
      </c>
      <c r="C671" s="24" t="s">
        <v>52</v>
      </c>
      <c r="D671" s="24" t="s">
        <v>1</v>
      </c>
      <c r="E671" s="22">
        <v>3000</v>
      </c>
      <c r="F671" s="23" t="s">
        <v>2</v>
      </c>
      <c r="G671" s="22">
        <v>10</v>
      </c>
      <c r="H671" s="24">
        <v>300</v>
      </c>
      <c r="I671" s="22">
        <v>10</v>
      </c>
      <c r="J671" s="44">
        <v>774760</v>
      </c>
      <c r="K671" s="22" t="s">
        <v>967</v>
      </c>
      <c r="L671" s="22">
        <v>300</v>
      </c>
      <c r="M671" s="22" t="s">
        <v>2</v>
      </c>
    </row>
    <row r="672" spans="1:13" x14ac:dyDescent="0.3">
      <c r="A672" s="44">
        <v>2079630</v>
      </c>
      <c r="B672" s="22" t="s">
        <v>2365</v>
      </c>
      <c r="C672" s="24" t="s">
        <v>52</v>
      </c>
      <c r="D672" s="24" t="s">
        <v>1</v>
      </c>
      <c r="E672" s="22">
        <v>1500</v>
      </c>
      <c r="F672" s="23" t="s">
        <v>2</v>
      </c>
      <c r="G672" s="22">
        <v>5</v>
      </c>
      <c r="H672" s="24">
        <v>300</v>
      </c>
      <c r="I672" s="22">
        <v>5</v>
      </c>
      <c r="J672" s="44">
        <v>774760</v>
      </c>
      <c r="K672" s="22" t="s">
        <v>967</v>
      </c>
      <c r="L672" s="22">
        <v>300</v>
      </c>
      <c r="M672" s="22" t="s">
        <v>2</v>
      </c>
    </row>
    <row r="673" spans="1:13" x14ac:dyDescent="0.3">
      <c r="A673" s="44">
        <v>2322089</v>
      </c>
      <c r="B673" s="22" t="s">
        <v>2770</v>
      </c>
      <c r="C673" s="24" t="s">
        <v>41</v>
      </c>
      <c r="D673" s="24" t="s">
        <v>4</v>
      </c>
      <c r="E673" s="22">
        <v>500</v>
      </c>
      <c r="F673" s="23" t="s">
        <v>2</v>
      </c>
      <c r="G673" s="22">
        <v>1</v>
      </c>
      <c r="H673" s="24">
        <v>2000</v>
      </c>
      <c r="I673" s="22">
        <v>0.25</v>
      </c>
      <c r="J673" s="44">
        <v>784108</v>
      </c>
      <c r="K673" s="22" t="s">
        <v>2770</v>
      </c>
      <c r="L673" s="22">
        <v>500</v>
      </c>
      <c r="M673" s="22" t="s">
        <v>2</v>
      </c>
    </row>
    <row r="674" spans="1:13" x14ac:dyDescent="0.3">
      <c r="A674" s="44">
        <v>2322071</v>
      </c>
      <c r="B674" s="22" t="s">
        <v>2769</v>
      </c>
      <c r="C674" s="24" t="s">
        <v>41</v>
      </c>
      <c r="D674" s="24" t="s">
        <v>4</v>
      </c>
      <c r="E674" s="22">
        <v>1000</v>
      </c>
      <c r="F674" s="23" t="s">
        <v>2</v>
      </c>
      <c r="G674" s="22">
        <v>1</v>
      </c>
      <c r="H674" s="24">
        <v>2000</v>
      </c>
      <c r="I674" s="22">
        <v>0.5</v>
      </c>
      <c r="J674" s="44">
        <v>784116</v>
      </c>
      <c r="K674" s="22" t="s">
        <v>2769</v>
      </c>
      <c r="L674" s="22">
        <v>1000</v>
      </c>
      <c r="M674" s="22" t="s">
        <v>2</v>
      </c>
    </row>
    <row r="675" spans="1:13" x14ac:dyDescent="0.3">
      <c r="A675" s="44">
        <v>1226117</v>
      </c>
      <c r="B675" s="22" t="s">
        <v>1635</v>
      </c>
      <c r="C675" s="24" t="s">
        <v>15</v>
      </c>
      <c r="D675" s="24" t="s">
        <v>1</v>
      </c>
      <c r="E675" s="22">
        <v>1000</v>
      </c>
      <c r="F675" s="23" t="s">
        <v>2</v>
      </c>
      <c r="G675" s="22">
        <v>10</v>
      </c>
      <c r="H675" s="24">
        <v>100</v>
      </c>
      <c r="I675" s="22">
        <v>10</v>
      </c>
      <c r="J675" s="44">
        <v>744813</v>
      </c>
      <c r="K675" s="22" t="s">
        <v>414</v>
      </c>
      <c r="L675" s="22">
        <v>100</v>
      </c>
      <c r="M675" s="22" t="s">
        <v>2</v>
      </c>
    </row>
    <row r="676" spans="1:13" x14ac:dyDescent="0.3">
      <c r="A676" s="44">
        <v>2543023</v>
      </c>
      <c r="B676" s="22" t="s">
        <v>2270</v>
      </c>
      <c r="C676" s="24" t="s">
        <v>324</v>
      </c>
      <c r="D676" s="24" t="s">
        <v>4</v>
      </c>
      <c r="E676" s="22">
        <v>5000</v>
      </c>
      <c r="F676" s="23" t="s">
        <v>2</v>
      </c>
      <c r="G676" s="22">
        <v>10</v>
      </c>
      <c r="H676" s="24">
        <v>1500</v>
      </c>
      <c r="I676" s="22">
        <v>3.3333333333333335</v>
      </c>
      <c r="J676" s="44">
        <v>791475</v>
      </c>
      <c r="K676" s="22" t="s">
        <v>906</v>
      </c>
      <c r="L676" s="22">
        <v>500</v>
      </c>
      <c r="M676" s="22" t="s">
        <v>2</v>
      </c>
    </row>
    <row r="677" spans="1:13" x14ac:dyDescent="0.3">
      <c r="A677" s="44">
        <v>1350248</v>
      </c>
      <c r="B677" s="22" t="s">
        <v>1638</v>
      </c>
      <c r="C677" s="24" t="s">
        <v>15</v>
      </c>
      <c r="D677" s="24" t="s">
        <v>1</v>
      </c>
      <c r="E677" s="22">
        <v>1000</v>
      </c>
      <c r="F677" s="23" t="s">
        <v>2</v>
      </c>
      <c r="G677" s="22">
        <v>10</v>
      </c>
      <c r="H677" s="24">
        <v>100</v>
      </c>
      <c r="I677" s="22">
        <v>10</v>
      </c>
      <c r="J677" s="44">
        <v>746602</v>
      </c>
      <c r="K677" s="22" t="s">
        <v>416</v>
      </c>
      <c r="L677" s="22">
        <v>100</v>
      </c>
      <c r="M677" s="22" t="s">
        <v>2</v>
      </c>
    </row>
    <row r="678" spans="1:13" x14ac:dyDescent="0.3">
      <c r="A678" s="44">
        <v>1350255</v>
      </c>
      <c r="B678" s="22" t="s">
        <v>1639</v>
      </c>
      <c r="C678" s="24" t="s">
        <v>15</v>
      </c>
      <c r="D678" s="24" t="s">
        <v>1</v>
      </c>
      <c r="E678" s="22">
        <v>1400</v>
      </c>
      <c r="F678" s="23" t="s">
        <v>2</v>
      </c>
      <c r="G678" s="22">
        <v>28</v>
      </c>
      <c r="H678" s="24">
        <v>100</v>
      </c>
      <c r="I678" s="22">
        <v>14</v>
      </c>
      <c r="J678" s="44">
        <v>746594</v>
      </c>
      <c r="K678" s="22" t="s">
        <v>415</v>
      </c>
      <c r="L678" s="22">
        <v>50</v>
      </c>
      <c r="M678" s="22" t="s">
        <v>2</v>
      </c>
    </row>
    <row r="679" spans="1:13" x14ac:dyDescent="0.3">
      <c r="A679" s="46">
        <v>4183596</v>
      </c>
      <c r="B679" s="34" t="s">
        <v>3379</v>
      </c>
      <c r="C679" s="37" t="s">
        <v>3249</v>
      </c>
      <c r="D679" s="37" t="s">
        <v>1</v>
      </c>
      <c r="E679" s="34">
        <v>10500</v>
      </c>
      <c r="F679" s="40" t="s">
        <v>2</v>
      </c>
      <c r="G679" s="34">
        <v>30</v>
      </c>
      <c r="H679" s="34">
        <v>350</v>
      </c>
      <c r="I679" s="34">
        <v>30</v>
      </c>
      <c r="J679" s="46">
        <v>7727936</v>
      </c>
      <c r="K679" s="37" t="s">
        <v>3380</v>
      </c>
      <c r="L679" s="34">
        <v>350</v>
      </c>
      <c r="M679" s="34" t="s">
        <v>2</v>
      </c>
    </row>
    <row r="680" spans="1:13" x14ac:dyDescent="0.3">
      <c r="A680" s="44">
        <v>1403385</v>
      </c>
      <c r="B680" s="22" t="s">
        <v>1645</v>
      </c>
      <c r="C680" s="24" t="s">
        <v>15</v>
      </c>
      <c r="D680" s="24" t="s">
        <v>1</v>
      </c>
      <c r="E680" s="22">
        <v>1000</v>
      </c>
      <c r="F680" s="23" t="s">
        <v>2</v>
      </c>
      <c r="G680" s="22">
        <v>10</v>
      </c>
      <c r="H680" s="24">
        <v>100</v>
      </c>
      <c r="I680" s="22">
        <v>10</v>
      </c>
      <c r="J680" s="44">
        <v>760181</v>
      </c>
      <c r="K680" s="22" t="s">
        <v>425</v>
      </c>
      <c r="L680" s="22">
        <v>100</v>
      </c>
      <c r="M680" s="22" t="s">
        <v>2</v>
      </c>
    </row>
    <row r="681" spans="1:13" x14ac:dyDescent="0.3">
      <c r="A681" s="44">
        <v>1403393</v>
      </c>
      <c r="B681" s="22" t="s">
        <v>1646</v>
      </c>
      <c r="C681" s="24" t="s">
        <v>15</v>
      </c>
      <c r="D681" s="24" t="s">
        <v>1</v>
      </c>
      <c r="E681" s="22">
        <v>1000</v>
      </c>
      <c r="F681" s="23" t="s">
        <v>2</v>
      </c>
      <c r="G681" s="22">
        <v>10</v>
      </c>
      <c r="H681" s="24">
        <v>100</v>
      </c>
      <c r="I681" s="22">
        <v>10</v>
      </c>
      <c r="J681" s="44">
        <v>760199</v>
      </c>
      <c r="K681" s="22" t="s">
        <v>426</v>
      </c>
      <c r="L681" s="22">
        <v>100</v>
      </c>
      <c r="M681" s="22" t="s">
        <v>2</v>
      </c>
    </row>
    <row r="682" spans="1:13" x14ac:dyDescent="0.3">
      <c r="A682" s="44">
        <v>861013</v>
      </c>
      <c r="B682" s="22" t="s">
        <v>1628</v>
      </c>
      <c r="C682" s="24" t="s">
        <v>15</v>
      </c>
      <c r="D682" s="24" t="s">
        <v>1</v>
      </c>
      <c r="E682" s="22">
        <v>1000</v>
      </c>
      <c r="F682" s="23" t="s">
        <v>2</v>
      </c>
      <c r="G682" s="22">
        <v>10</v>
      </c>
      <c r="H682" s="24">
        <v>100</v>
      </c>
      <c r="I682" s="22">
        <v>10</v>
      </c>
      <c r="J682" s="44">
        <v>705731</v>
      </c>
      <c r="K682" s="22" t="s">
        <v>395</v>
      </c>
      <c r="L682" s="22">
        <v>100</v>
      </c>
      <c r="M682" s="22" t="s">
        <v>2</v>
      </c>
    </row>
    <row r="683" spans="1:13" x14ac:dyDescent="0.3">
      <c r="A683" s="44">
        <v>1597129</v>
      </c>
      <c r="B683" s="22" t="s">
        <v>1660</v>
      </c>
      <c r="C683" s="24" t="s">
        <v>15</v>
      </c>
      <c r="D683" s="24" t="s">
        <v>1</v>
      </c>
      <c r="E683" s="22">
        <v>1000</v>
      </c>
      <c r="F683" s="23" t="s">
        <v>2</v>
      </c>
      <c r="G683" s="22">
        <v>10</v>
      </c>
      <c r="H683" s="24">
        <v>100</v>
      </c>
      <c r="I683" s="22">
        <v>10</v>
      </c>
      <c r="J683" s="44">
        <v>766501</v>
      </c>
      <c r="K683" s="22" t="s">
        <v>432</v>
      </c>
      <c r="L683" s="22">
        <v>100</v>
      </c>
      <c r="M683" s="22" t="s">
        <v>2</v>
      </c>
    </row>
    <row r="684" spans="1:13" x14ac:dyDescent="0.3">
      <c r="A684" s="44">
        <v>12005</v>
      </c>
      <c r="B684" s="22" t="s">
        <v>1611</v>
      </c>
      <c r="C684" s="24" t="s">
        <v>15</v>
      </c>
      <c r="D684" s="24" t="s">
        <v>1</v>
      </c>
      <c r="E684" s="22">
        <v>100</v>
      </c>
      <c r="F684" s="23" t="s">
        <v>2</v>
      </c>
      <c r="G684" s="22">
        <v>1</v>
      </c>
      <c r="H684" s="24">
        <v>100</v>
      </c>
      <c r="I684" s="22">
        <v>1</v>
      </c>
      <c r="K684" s="22" t="s">
        <v>1537</v>
      </c>
      <c r="L684" s="22">
        <v>100</v>
      </c>
      <c r="M684" s="22" t="s">
        <v>2</v>
      </c>
    </row>
    <row r="685" spans="1:13" x14ac:dyDescent="0.3">
      <c r="A685" s="44">
        <v>607366</v>
      </c>
      <c r="B685" s="22" t="s">
        <v>1623</v>
      </c>
      <c r="C685" s="24" t="s">
        <v>15</v>
      </c>
      <c r="D685" s="24" t="s">
        <v>1</v>
      </c>
      <c r="E685" s="22">
        <v>1000</v>
      </c>
      <c r="F685" s="23" t="s">
        <v>2</v>
      </c>
      <c r="G685" s="22">
        <v>10</v>
      </c>
      <c r="H685" s="24">
        <v>100</v>
      </c>
      <c r="I685" s="22">
        <v>10</v>
      </c>
      <c r="J685" s="44">
        <v>731000</v>
      </c>
      <c r="K685" s="22" t="s">
        <v>406</v>
      </c>
      <c r="L685" s="22">
        <v>100</v>
      </c>
      <c r="M685" s="22" t="s">
        <v>2</v>
      </c>
    </row>
    <row r="686" spans="1:13" x14ac:dyDescent="0.3">
      <c r="A686" s="44">
        <v>1334580</v>
      </c>
      <c r="B686" s="22" t="s">
        <v>1636</v>
      </c>
      <c r="C686" s="24" t="s">
        <v>15</v>
      </c>
      <c r="D686" s="24" t="s">
        <v>1</v>
      </c>
      <c r="E686" s="22">
        <v>1000</v>
      </c>
      <c r="F686" s="23" t="s">
        <v>2</v>
      </c>
      <c r="G686" s="22">
        <v>10</v>
      </c>
      <c r="H686" s="24">
        <v>100</v>
      </c>
      <c r="I686" s="22">
        <v>10</v>
      </c>
      <c r="J686" s="44">
        <v>747196</v>
      </c>
      <c r="K686" s="22" t="s">
        <v>418</v>
      </c>
      <c r="L686" s="22">
        <v>100</v>
      </c>
      <c r="M686" s="22" t="s">
        <v>2</v>
      </c>
    </row>
    <row r="687" spans="1:13" x14ac:dyDescent="0.3">
      <c r="A687" s="44">
        <v>1334598</v>
      </c>
      <c r="B687" s="22" t="s">
        <v>1637</v>
      </c>
      <c r="C687" s="24" t="s">
        <v>15</v>
      </c>
      <c r="D687" s="24" t="s">
        <v>1</v>
      </c>
      <c r="E687" s="22">
        <v>2000</v>
      </c>
      <c r="F687" s="23" t="s">
        <v>2</v>
      </c>
      <c r="G687" s="22">
        <v>10</v>
      </c>
      <c r="H687" s="24">
        <v>100</v>
      </c>
      <c r="I687" s="22">
        <v>20</v>
      </c>
      <c r="J687" s="44">
        <v>747188</v>
      </c>
      <c r="K687" s="22" t="s">
        <v>417</v>
      </c>
      <c r="L687" s="22">
        <v>200</v>
      </c>
      <c r="M687" s="22" t="s">
        <v>2</v>
      </c>
    </row>
    <row r="688" spans="1:13" x14ac:dyDescent="0.3">
      <c r="A688" s="44">
        <v>2444958</v>
      </c>
      <c r="B688" s="22" t="s">
        <v>1669</v>
      </c>
      <c r="C688" s="24" t="s">
        <v>15</v>
      </c>
      <c r="D688" s="24" t="s">
        <v>4</v>
      </c>
      <c r="E688" s="22">
        <v>100</v>
      </c>
      <c r="F688" s="23" t="s">
        <v>2</v>
      </c>
      <c r="G688" s="22">
        <v>1</v>
      </c>
      <c r="H688" s="24">
        <v>100</v>
      </c>
      <c r="I688" s="22">
        <v>1</v>
      </c>
      <c r="K688" s="22" t="s">
        <v>1537</v>
      </c>
      <c r="L688" s="22">
        <v>100</v>
      </c>
      <c r="M688" s="22" t="s">
        <v>2</v>
      </c>
    </row>
    <row r="689" spans="1:13" x14ac:dyDescent="0.3">
      <c r="A689" s="44">
        <v>2447472</v>
      </c>
      <c r="B689" s="22" t="s">
        <v>1670</v>
      </c>
      <c r="C689" s="24" t="s">
        <v>15</v>
      </c>
      <c r="D689" s="24" t="s">
        <v>4</v>
      </c>
      <c r="E689" s="22">
        <v>100</v>
      </c>
      <c r="F689" s="23" t="s">
        <v>2</v>
      </c>
      <c r="G689" s="22">
        <v>1</v>
      </c>
      <c r="H689" s="24">
        <v>100</v>
      </c>
      <c r="I689" s="22">
        <v>1</v>
      </c>
      <c r="K689" s="22" t="s">
        <v>1537</v>
      </c>
      <c r="L689" s="22">
        <v>100</v>
      </c>
      <c r="M689" s="22" t="s">
        <v>2</v>
      </c>
    </row>
    <row r="690" spans="1:13" x14ac:dyDescent="0.3">
      <c r="A690" s="44">
        <v>1513654</v>
      </c>
      <c r="B690" s="22" t="s">
        <v>1654</v>
      </c>
      <c r="C690" s="24" t="s">
        <v>15</v>
      </c>
      <c r="D690" s="24" t="s">
        <v>1</v>
      </c>
      <c r="E690" s="22">
        <v>1000</v>
      </c>
      <c r="F690" s="23" t="s">
        <v>2</v>
      </c>
      <c r="G690" s="22">
        <v>10</v>
      </c>
      <c r="H690" s="24">
        <v>100</v>
      </c>
      <c r="I690" s="22">
        <v>10</v>
      </c>
      <c r="J690" s="44">
        <v>763276</v>
      </c>
      <c r="K690" s="22" t="s">
        <v>429</v>
      </c>
      <c r="L690" s="22">
        <v>100</v>
      </c>
      <c r="M690" s="22" t="s">
        <v>2</v>
      </c>
    </row>
    <row r="691" spans="1:13" x14ac:dyDescent="0.3">
      <c r="A691" s="44">
        <v>7799984</v>
      </c>
      <c r="B691" s="22" t="s">
        <v>3261</v>
      </c>
      <c r="C691" s="22" t="s">
        <v>15</v>
      </c>
      <c r="D691" s="24" t="s">
        <v>4</v>
      </c>
      <c r="E691" s="22">
        <v>100</v>
      </c>
      <c r="F691" s="23" t="s">
        <v>2</v>
      </c>
      <c r="G691" s="22">
        <v>1</v>
      </c>
      <c r="H691" s="24">
        <v>100</v>
      </c>
      <c r="I691" s="22">
        <v>1</v>
      </c>
      <c r="J691" s="14"/>
    </row>
    <row r="692" spans="1:13" x14ac:dyDescent="0.3">
      <c r="A692" s="44">
        <v>1358019</v>
      </c>
      <c r="B692" s="22" t="s">
        <v>1640</v>
      </c>
      <c r="C692" s="24" t="s">
        <v>15</v>
      </c>
      <c r="D692" s="24" t="s">
        <v>1</v>
      </c>
      <c r="E692" s="22">
        <v>1000</v>
      </c>
      <c r="F692" s="23" t="s">
        <v>2</v>
      </c>
      <c r="G692" s="22">
        <v>10</v>
      </c>
      <c r="H692" s="24">
        <v>100</v>
      </c>
      <c r="I692" s="22">
        <v>10</v>
      </c>
      <c r="J692" s="44">
        <v>747816</v>
      </c>
      <c r="K692" s="22" t="s">
        <v>1611</v>
      </c>
      <c r="L692" s="22">
        <v>100</v>
      </c>
      <c r="M692" s="22" t="s">
        <v>2</v>
      </c>
    </row>
    <row r="693" spans="1:13" x14ac:dyDescent="0.3">
      <c r="A693" s="44">
        <v>1380641</v>
      </c>
      <c r="B693" s="22" t="s">
        <v>1643</v>
      </c>
      <c r="C693" s="24" t="s">
        <v>15</v>
      </c>
      <c r="D693" s="24" t="s">
        <v>1</v>
      </c>
      <c r="E693" s="22">
        <v>1000</v>
      </c>
      <c r="F693" s="23" t="s">
        <v>2</v>
      </c>
      <c r="G693" s="22">
        <v>10</v>
      </c>
      <c r="H693" s="24">
        <v>100</v>
      </c>
      <c r="I693" s="22">
        <v>10</v>
      </c>
      <c r="J693" s="44">
        <v>747733</v>
      </c>
      <c r="K693" s="22" t="s">
        <v>420</v>
      </c>
      <c r="L693" s="22">
        <v>100</v>
      </c>
      <c r="M693" s="22" t="s">
        <v>2</v>
      </c>
    </row>
    <row r="694" spans="1:13" x14ac:dyDescent="0.3">
      <c r="A694" s="44">
        <v>1722511</v>
      </c>
      <c r="B694" s="22" t="s">
        <v>1665</v>
      </c>
      <c r="C694" s="24" t="s">
        <v>15</v>
      </c>
      <c r="D694" s="24" t="s">
        <v>1</v>
      </c>
      <c r="E694" s="22">
        <v>2000</v>
      </c>
      <c r="F694" s="23" t="s">
        <v>2</v>
      </c>
      <c r="G694" s="22">
        <v>10</v>
      </c>
      <c r="H694" s="24">
        <v>100</v>
      </c>
      <c r="I694" s="22">
        <v>20</v>
      </c>
      <c r="J694" s="44">
        <v>771485</v>
      </c>
      <c r="K694" s="22" t="s">
        <v>437</v>
      </c>
      <c r="L694" s="22">
        <v>200</v>
      </c>
      <c r="M694" s="22" t="s">
        <v>2</v>
      </c>
    </row>
    <row r="695" spans="1:13" x14ac:dyDescent="0.3">
      <c r="A695" s="44">
        <v>1373414</v>
      </c>
      <c r="B695" s="22" t="s">
        <v>1641</v>
      </c>
      <c r="C695" s="24" t="s">
        <v>15</v>
      </c>
      <c r="D695" s="24" t="s">
        <v>1</v>
      </c>
      <c r="E695" s="22">
        <v>1000</v>
      </c>
      <c r="F695" s="23" t="s">
        <v>2</v>
      </c>
      <c r="G695" s="22">
        <v>10</v>
      </c>
      <c r="H695" s="24">
        <v>100</v>
      </c>
      <c r="I695" s="22">
        <v>10</v>
      </c>
      <c r="J695" s="44">
        <v>747204</v>
      </c>
      <c r="K695" s="22" t="s">
        <v>419</v>
      </c>
      <c r="L695" s="22">
        <v>100</v>
      </c>
      <c r="M695" s="22" t="s">
        <v>2</v>
      </c>
    </row>
    <row r="696" spans="1:13" x14ac:dyDescent="0.3">
      <c r="A696" s="44">
        <v>1789577</v>
      </c>
      <c r="B696" s="22" t="s">
        <v>1666</v>
      </c>
      <c r="C696" s="24" t="s">
        <v>15</v>
      </c>
      <c r="D696" s="24" t="s">
        <v>1</v>
      </c>
      <c r="E696" s="22">
        <v>2000</v>
      </c>
      <c r="F696" s="23" t="s">
        <v>2</v>
      </c>
      <c r="G696" s="22">
        <v>10</v>
      </c>
      <c r="H696" s="24">
        <v>100</v>
      </c>
      <c r="I696" s="22">
        <v>20</v>
      </c>
      <c r="J696" s="44">
        <v>773572</v>
      </c>
      <c r="K696" s="22" t="s">
        <v>439</v>
      </c>
      <c r="L696" s="22">
        <v>200</v>
      </c>
      <c r="M696" s="22" t="s">
        <v>2</v>
      </c>
    </row>
    <row r="697" spans="1:13" x14ac:dyDescent="0.3">
      <c r="A697" s="44">
        <v>1662360</v>
      </c>
      <c r="B697" s="22" t="s">
        <v>1664</v>
      </c>
      <c r="C697" s="24" t="s">
        <v>15</v>
      </c>
      <c r="D697" s="24" t="s">
        <v>1</v>
      </c>
      <c r="E697" s="22">
        <v>2000</v>
      </c>
      <c r="F697" s="23" t="s">
        <v>2</v>
      </c>
      <c r="G697" s="22">
        <v>10</v>
      </c>
      <c r="H697" s="24">
        <v>100</v>
      </c>
      <c r="I697" s="22">
        <v>20</v>
      </c>
      <c r="J697" s="44">
        <v>769075</v>
      </c>
      <c r="K697" s="22" t="s">
        <v>436</v>
      </c>
      <c r="L697" s="22">
        <v>200</v>
      </c>
      <c r="M697" s="22" t="s">
        <v>2</v>
      </c>
    </row>
    <row r="698" spans="1:13" x14ac:dyDescent="0.3">
      <c r="A698" s="44">
        <v>607374</v>
      </c>
      <c r="B698" s="22" t="s">
        <v>1624</v>
      </c>
      <c r="C698" s="24" t="s">
        <v>15</v>
      </c>
      <c r="D698" s="24" t="s">
        <v>1</v>
      </c>
      <c r="E698" s="22">
        <v>1000</v>
      </c>
      <c r="F698" s="23" t="s">
        <v>2</v>
      </c>
      <c r="G698" s="22">
        <v>10</v>
      </c>
      <c r="H698" s="24">
        <v>100</v>
      </c>
      <c r="I698" s="22">
        <v>10</v>
      </c>
      <c r="J698" s="44">
        <v>731018</v>
      </c>
      <c r="K698" s="22" t="s">
        <v>407</v>
      </c>
      <c r="L698" s="22">
        <v>100</v>
      </c>
      <c r="M698" s="22" t="s">
        <v>2</v>
      </c>
    </row>
    <row r="699" spans="1:13" x14ac:dyDescent="0.3">
      <c r="A699" s="44">
        <v>891242</v>
      </c>
      <c r="B699" s="22" t="s">
        <v>1631</v>
      </c>
      <c r="C699" s="24" t="s">
        <v>15</v>
      </c>
      <c r="D699" s="24" t="s">
        <v>1</v>
      </c>
      <c r="E699" s="22">
        <v>1000</v>
      </c>
      <c r="F699" s="23" t="s">
        <v>2</v>
      </c>
      <c r="G699" s="22">
        <v>10</v>
      </c>
      <c r="H699" s="24">
        <v>100</v>
      </c>
      <c r="I699" s="22">
        <v>10</v>
      </c>
      <c r="J699" s="44">
        <v>727909</v>
      </c>
      <c r="K699" s="22" t="s">
        <v>401</v>
      </c>
      <c r="L699" s="22">
        <v>100</v>
      </c>
      <c r="M699" s="22" t="s">
        <v>2</v>
      </c>
    </row>
    <row r="700" spans="1:13" x14ac:dyDescent="0.3">
      <c r="A700" s="44">
        <v>1597137</v>
      </c>
      <c r="B700" s="22" t="s">
        <v>1661</v>
      </c>
      <c r="C700" s="24" t="s">
        <v>15</v>
      </c>
      <c r="D700" s="24" t="s">
        <v>1</v>
      </c>
      <c r="E700" s="22">
        <v>1000</v>
      </c>
      <c r="F700" s="23" t="s">
        <v>2</v>
      </c>
      <c r="G700" s="22">
        <v>10</v>
      </c>
      <c r="H700" s="24">
        <v>100</v>
      </c>
      <c r="I700" s="22">
        <v>10</v>
      </c>
      <c r="K700" s="22" t="s">
        <v>1537</v>
      </c>
      <c r="L700" s="22">
        <v>100</v>
      </c>
      <c r="M700" s="22" t="s">
        <v>2</v>
      </c>
    </row>
    <row r="701" spans="1:13" x14ac:dyDescent="0.3">
      <c r="A701" s="44">
        <v>1435007</v>
      </c>
      <c r="B701" s="22" t="s">
        <v>1648</v>
      </c>
      <c r="C701" s="24" t="s">
        <v>15</v>
      </c>
      <c r="D701" s="24" t="s">
        <v>1</v>
      </c>
      <c r="E701" s="22">
        <v>10000</v>
      </c>
      <c r="F701" s="23" t="s">
        <v>2</v>
      </c>
      <c r="G701" s="22">
        <v>100</v>
      </c>
      <c r="H701" s="24">
        <v>100</v>
      </c>
      <c r="I701" s="22">
        <v>100</v>
      </c>
      <c r="J701" s="44">
        <v>728147</v>
      </c>
      <c r="K701" s="22" t="s">
        <v>402</v>
      </c>
      <c r="L701" s="22">
        <v>100</v>
      </c>
      <c r="M701" s="22" t="s">
        <v>2</v>
      </c>
    </row>
    <row r="702" spans="1:13" x14ac:dyDescent="0.3">
      <c r="A702" s="44">
        <v>891259</v>
      </c>
      <c r="B702" s="22" t="s">
        <v>1632</v>
      </c>
      <c r="C702" s="24" t="s">
        <v>15</v>
      </c>
      <c r="D702" s="24" t="s">
        <v>1</v>
      </c>
      <c r="E702" s="22">
        <v>1000</v>
      </c>
      <c r="F702" s="23" t="s">
        <v>2</v>
      </c>
      <c r="G702" s="22">
        <v>10</v>
      </c>
      <c r="H702" s="24">
        <v>100</v>
      </c>
      <c r="I702" s="22">
        <v>10</v>
      </c>
      <c r="J702" s="44">
        <v>728147</v>
      </c>
      <c r="K702" s="22" t="s">
        <v>402</v>
      </c>
      <c r="L702" s="22">
        <v>100</v>
      </c>
      <c r="M702" s="22" t="s">
        <v>2</v>
      </c>
    </row>
    <row r="703" spans="1:13" x14ac:dyDescent="0.3">
      <c r="A703" s="44">
        <v>1435015</v>
      </c>
      <c r="B703" s="22" t="s">
        <v>1649</v>
      </c>
      <c r="C703" s="24" t="s">
        <v>15</v>
      </c>
      <c r="D703" s="24" t="s">
        <v>1</v>
      </c>
      <c r="E703" s="22">
        <v>20000</v>
      </c>
      <c r="F703" s="23" t="s">
        <v>2</v>
      </c>
      <c r="G703" s="22">
        <v>100</v>
      </c>
      <c r="H703" s="24">
        <v>100</v>
      </c>
      <c r="I703" s="22">
        <v>200</v>
      </c>
      <c r="J703" s="44">
        <v>743617</v>
      </c>
      <c r="K703" s="22" t="s">
        <v>413</v>
      </c>
      <c r="L703" s="22">
        <v>200</v>
      </c>
      <c r="M703" s="22" t="s">
        <v>2</v>
      </c>
    </row>
    <row r="704" spans="1:13" x14ac:dyDescent="0.3">
      <c r="A704" s="44">
        <v>891267</v>
      </c>
      <c r="B704" s="22" t="s">
        <v>1633</v>
      </c>
      <c r="C704" s="24" t="s">
        <v>15</v>
      </c>
      <c r="D704" s="24" t="s">
        <v>1</v>
      </c>
      <c r="E704" s="22">
        <v>2000</v>
      </c>
      <c r="F704" s="23" t="s">
        <v>2</v>
      </c>
      <c r="G704" s="22">
        <v>10</v>
      </c>
      <c r="H704" s="24">
        <v>100</v>
      </c>
      <c r="I704" s="22">
        <v>20</v>
      </c>
      <c r="J704" s="44">
        <v>743617</v>
      </c>
      <c r="K704" s="22" t="s">
        <v>413</v>
      </c>
      <c r="L704" s="22">
        <v>200</v>
      </c>
      <c r="M704" s="22" t="s">
        <v>2</v>
      </c>
    </row>
    <row r="705" spans="1:13" x14ac:dyDescent="0.3">
      <c r="A705" s="44">
        <v>2231140</v>
      </c>
      <c r="B705" s="22" t="s">
        <v>1668</v>
      </c>
      <c r="C705" s="24" t="s">
        <v>15</v>
      </c>
      <c r="D705" s="24" t="s">
        <v>1</v>
      </c>
      <c r="E705" s="22">
        <v>2000</v>
      </c>
      <c r="F705" s="23" t="s">
        <v>2</v>
      </c>
      <c r="G705" s="22">
        <v>10</v>
      </c>
      <c r="H705" s="24">
        <v>100</v>
      </c>
      <c r="I705" s="22">
        <v>20</v>
      </c>
      <c r="J705" s="44">
        <v>780668</v>
      </c>
      <c r="K705" s="22" t="s">
        <v>440</v>
      </c>
      <c r="L705" s="22">
        <v>200</v>
      </c>
      <c r="M705" s="22" t="s">
        <v>2</v>
      </c>
    </row>
    <row r="706" spans="1:13" x14ac:dyDescent="0.3">
      <c r="A706" s="44">
        <v>1400571</v>
      </c>
      <c r="B706" s="22" t="s">
        <v>1644</v>
      </c>
      <c r="C706" s="24" t="s">
        <v>15</v>
      </c>
      <c r="D706" s="24" t="s">
        <v>1</v>
      </c>
      <c r="E706" s="22">
        <v>1000</v>
      </c>
      <c r="F706" s="23" t="s">
        <v>2</v>
      </c>
      <c r="G706" s="22">
        <v>10</v>
      </c>
      <c r="H706" s="24">
        <v>100</v>
      </c>
      <c r="I706" s="22">
        <v>10</v>
      </c>
      <c r="J706" s="44">
        <v>748699</v>
      </c>
      <c r="K706" s="22" t="s">
        <v>423</v>
      </c>
      <c r="L706" s="22">
        <v>100</v>
      </c>
      <c r="M706" s="22" t="s">
        <v>2</v>
      </c>
    </row>
    <row r="707" spans="1:13" x14ac:dyDescent="0.3">
      <c r="A707" s="44">
        <v>831222</v>
      </c>
      <c r="B707" s="22" t="s">
        <v>1626</v>
      </c>
      <c r="C707" s="24" t="s">
        <v>15</v>
      </c>
      <c r="D707" s="24" t="s">
        <v>1</v>
      </c>
      <c r="E707" s="22">
        <v>1000</v>
      </c>
      <c r="F707" s="23" t="s">
        <v>2</v>
      </c>
      <c r="G707" s="22">
        <v>10</v>
      </c>
      <c r="H707" s="24">
        <v>100</v>
      </c>
      <c r="I707" s="22">
        <v>10</v>
      </c>
      <c r="J707" s="44">
        <v>705749</v>
      </c>
      <c r="K707" s="22" t="s">
        <v>396</v>
      </c>
      <c r="L707" s="22">
        <v>100</v>
      </c>
      <c r="M707" s="22" t="s">
        <v>2</v>
      </c>
    </row>
    <row r="708" spans="1:13" x14ac:dyDescent="0.3">
      <c r="A708" s="44">
        <v>861112</v>
      </c>
      <c r="B708" s="22" t="s">
        <v>1629</v>
      </c>
      <c r="C708" s="24" t="s">
        <v>15</v>
      </c>
      <c r="D708" s="24" t="s">
        <v>1</v>
      </c>
      <c r="E708" s="22">
        <v>1000</v>
      </c>
      <c r="F708" s="23" t="s">
        <v>2</v>
      </c>
      <c r="G708" s="22">
        <v>10</v>
      </c>
      <c r="H708" s="24">
        <v>100</v>
      </c>
      <c r="I708" s="22">
        <v>10</v>
      </c>
      <c r="J708" s="44">
        <v>705756</v>
      </c>
      <c r="K708" s="22" t="s">
        <v>397</v>
      </c>
      <c r="L708" s="22">
        <v>100</v>
      </c>
      <c r="M708" s="22" t="s">
        <v>2</v>
      </c>
    </row>
    <row r="709" spans="1:13" x14ac:dyDescent="0.3">
      <c r="A709" s="44">
        <v>264119</v>
      </c>
      <c r="B709" s="22" t="s">
        <v>1617</v>
      </c>
      <c r="C709" s="24" t="s">
        <v>15</v>
      </c>
      <c r="D709" s="24" t="s">
        <v>1</v>
      </c>
      <c r="E709" s="22">
        <v>1000</v>
      </c>
      <c r="F709" s="23" t="s">
        <v>2</v>
      </c>
      <c r="G709" s="22">
        <v>10</v>
      </c>
      <c r="H709" s="24">
        <v>100</v>
      </c>
      <c r="I709" s="22">
        <v>10</v>
      </c>
      <c r="J709" s="44">
        <v>736249</v>
      </c>
      <c r="K709" s="22" t="s">
        <v>409</v>
      </c>
      <c r="L709" s="22">
        <v>100</v>
      </c>
      <c r="M709" s="22" t="s">
        <v>2</v>
      </c>
    </row>
    <row r="710" spans="1:13" x14ac:dyDescent="0.3">
      <c r="A710" s="44">
        <v>1612688</v>
      </c>
      <c r="B710" s="22" t="s">
        <v>1662</v>
      </c>
      <c r="C710" s="24" t="s">
        <v>15</v>
      </c>
      <c r="D710" s="24" t="s">
        <v>1</v>
      </c>
      <c r="E710" s="22">
        <v>2000</v>
      </c>
      <c r="F710" s="23" t="s">
        <v>2</v>
      </c>
      <c r="G710" s="22">
        <v>10</v>
      </c>
      <c r="H710" s="24">
        <v>100</v>
      </c>
      <c r="I710" s="22">
        <v>20</v>
      </c>
      <c r="J710" s="44">
        <v>772004</v>
      </c>
      <c r="K710" s="22" t="s">
        <v>438</v>
      </c>
      <c r="L710" s="22">
        <v>200</v>
      </c>
      <c r="M710" s="22" t="s">
        <v>2</v>
      </c>
    </row>
    <row r="711" spans="1:13" x14ac:dyDescent="0.3">
      <c r="A711" s="44">
        <v>1526615</v>
      </c>
      <c r="B711" s="22" t="s">
        <v>1657</v>
      </c>
      <c r="C711" s="24" t="s">
        <v>15</v>
      </c>
      <c r="D711" s="24" t="s">
        <v>1</v>
      </c>
      <c r="E711" s="22">
        <v>1000</v>
      </c>
      <c r="F711" s="23" t="s">
        <v>2</v>
      </c>
      <c r="G711" s="22">
        <v>10</v>
      </c>
      <c r="H711" s="24">
        <v>100</v>
      </c>
      <c r="I711" s="22">
        <v>10</v>
      </c>
      <c r="J711" s="44">
        <v>762484</v>
      </c>
      <c r="K711" s="22" t="s">
        <v>428</v>
      </c>
      <c r="L711" s="22">
        <v>100</v>
      </c>
      <c r="M711" s="22" t="s">
        <v>2</v>
      </c>
    </row>
    <row r="712" spans="1:13" x14ac:dyDescent="0.3">
      <c r="A712" s="44">
        <v>264101</v>
      </c>
      <c r="B712" s="22" t="s">
        <v>1616</v>
      </c>
      <c r="C712" s="24" t="s">
        <v>15</v>
      </c>
      <c r="D712" s="24" t="s">
        <v>1</v>
      </c>
      <c r="E712" s="22">
        <v>1000</v>
      </c>
      <c r="F712" s="23" t="s">
        <v>2</v>
      </c>
      <c r="G712" s="22">
        <v>10</v>
      </c>
      <c r="H712" s="24">
        <v>100</v>
      </c>
      <c r="I712" s="22">
        <v>10</v>
      </c>
      <c r="J712" s="44">
        <v>733733</v>
      </c>
      <c r="K712" s="22" t="s">
        <v>408</v>
      </c>
      <c r="L712" s="22">
        <v>100</v>
      </c>
      <c r="M712" s="22" t="s">
        <v>2</v>
      </c>
    </row>
    <row r="713" spans="1:13" x14ac:dyDescent="0.3">
      <c r="A713" s="44">
        <v>1464106</v>
      </c>
      <c r="B713" s="22" t="s">
        <v>1650</v>
      </c>
      <c r="C713" s="24" t="s">
        <v>15</v>
      </c>
      <c r="D713" s="24" t="s">
        <v>1</v>
      </c>
      <c r="E713" s="22">
        <v>2000</v>
      </c>
      <c r="F713" s="23" t="s">
        <v>2</v>
      </c>
      <c r="G713" s="22">
        <v>10</v>
      </c>
      <c r="H713" s="24">
        <v>100</v>
      </c>
      <c r="I713" s="22">
        <v>20</v>
      </c>
      <c r="J713" s="44">
        <v>760207</v>
      </c>
      <c r="K713" s="22" t="s">
        <v>427</v>
      </c>
      <c r="L713" s="22">
        <v>200</v>
      </c>
      <c r="M713" s="22" t="s">
        <v>2</v>
      </c>
    </row>
    <row r="714" spans="1:13" x14ac:dyDescent="0.3">
      <c r="A714" s="44">
        <v>838243</v>
      </c>
      <c r="B714" s="22" t="s">
        <v>2098</v>
      </c>
      <c r="C714" s="24" t="s">
        <v>17</v>
      </c>
      <c r="D714" s="24" t="s">
        <v>1</v>
      </c>
      <c r="E714" s="22">
        <v>4000</v>
      </c>
      <c r="F714" s="23" t="s">
        <v>2</v>
      </c>
      <c r="G714" s="22">
        <v>16</v>
      </c>
      <c r="H714" s="24">
        <v>2000</v>
      </c>
      <c r="I714" s="22">
        <v>2</v>
      </c>
      <c r="J714" s="44">
        <v>705863</v>
      </c>
      <c r="K714" s="22" t="s">
        <v>741</v>
      </c>
      <c r="L714" s="22">
        <v>250</v>
      </c>
      <c r="M714" s="22" t="s">
        <v>2</v>
      </c>
    </row>
    <row r="715" spans="1:13" x14ac:dyDescent="0.3">
      <c r="A715" s="44">
        <v>662668</v>
      </c>
      <c r="B715" s="22" t="s">
        <v>2097</v>
      </c>
      <c r="C715" s="24" t="s">
        <v>17</v>
      </c>
      <c r="D715" s="24" t="s">
        <v>1</v>
      </c>
      <c r="E715" s="22">
        <v>50000</v>
      </c>
      <c r="F715" s="23" t="s">
        <v>2</v>
      </c>
      <c r="G715" s="22">
        <v>100</v>
      </c>
      <c r="H715" s="24">
        <v>2000</v>
      </c>
      <c r="I715" s="22">
        <v>25</v>
      </c>
      <c r="J715" s="44">
        <v>705871</v>
      </c>
      <c r="K715" s="22" t="s">
        <v>742</v>
      </c>
      <c r="L715" s="22">
        <v>500</v>
      </c>
      <c r="M715" s="22" t="s">
        <v>2</v>
      </c>
    </row>
    <row r="716" spans="1:13" x14ac:dyDescent="0.3">
      <c r="A716" s="44">
        <v>838250</v>
      </c>
      <c r="B716" s="22" t="s">
        <v>2099</v>
      </c>
      <c r="C716" s="24" t="s">
        <v>17</v>
      </c>
      <c r="D716" s="24" t="s">
        <v>1</v>
      </c>
      <c r="E716" s="22">
        <v>8000</v>
      </c>
      <c r="F716" s="23" t="s">
        <v>2</v>
      </c>
      <c r="G716" s="22">
        <v>16</v>
      </c>
      <c r="H716" s="24">
        <v>2000</v>
      </c>
      <c r="I716" s="22">
        <v>4</v>
      </c>
      <c r="J716" s="44">
        <v>705871</v>
      </c>
      <c r="K716" s="22" t="s">
        <v>742</v>
      </c>
      <c r="L716" s="22">
        <v>500</v>
      </c>
      <c r="M716" s="22" t="s">
        <v>2</v>
      </c>
    </row>
    <row r="717" spans="1:13" x14ac:dyDescent="0.3">
      <c r="A717" s="44">
        <v>1142033</v>
      </c>
      <c r="B717" s="22" t="s">
        <v>2106</v>
      </c>
      <c r="C717" s="24" t="s">
        <v>17</v>
      </c>
      <c r="D717" s="24" t="s">
        <v>1</v>
      </c>
      <c r="E717" s="22">
        <v>8000</v>
      </c>
      <c r="F717" s="23" t="s">
        <v>2</v>
      </c>
      <c r="G717" s="22">
        <v>16</v>
      </c>
      <c r="H717" s="24">
        <v>2000</v>
      </c>
      <c r="I717" s="22">
        <v>4</v>
      </c>
      <c r="J717" s="44">
        <v>742460</v>
      </c>
      <c r="K717" s="22" t="s">
        <v>749</v>
      </c>
      <c r="L717" s="22">
        <v>500</v>
      </c>
      <c r="M717" s="22" t="s">
        <v>2</v>
      </c>
    </row>
    <row r="718" spans="1:13" x14ac:dyDescent="0.3">
      <c r="A718" s="44">
        <v>838268</v>
      </c>
      <c r="B718" s="22" t="s">
        <v>2100</v>
      </c>
      <c r="C718" s="24" t="s">
        <v>17</v>
      </c>
      <c r="D718" s="24" t="s">
        <v>1</v>
      </c>
      <c r="E718" s="22">
        <v>2000</v>
      </c>
      <c r="F718" s="23" t="s">
        <v>2</v>
      </c>
      <c r="G718" s="22">
        <v>16</v>
      </c>
      <c r="H718" s="24">
        <v>2000</v>
      </c>
      <c r="I718" s="22">
        <v>1</v>
      </c>
      <c r="J718" s="44">
        <v>705889</v>
      </c>
      <c r="K718" s="22" t="s">
        <v>743</v>
      </c>
      <c r="L718" s="22">
        <v>125</v>
      </c>
      <c r="M718" s="22" t="s">
        <v>2</v>
      </c>
    </row>
    <row r="719" spans="1:13" x14ac:dyDescent="0.3">
      <c r="A719" s="44">
        <v>838276</v>
      </c>
      <c r="B719" s="22" t="s">
        <v>2101</v>
      </c>
      <c r="C719" s="24" t="s">
        <v>17</v>
      </c>
      <c r="D719" s="24" t="s">
        <v>1</v>
      </c>
      <c r="E719" s="22">
        <v>4000</v>
      </c>
      <c r="F719" s="23" t="s">
        <v>2</v>
      </c>
      <c r="G719" s="22">
        <v>16</v>
      </c>
      <c r="H719" s="24">
        <v>2000</v>
      </c>
      <c r="I719" s="22">
        <v>2</v>
      </c>
      <c r="J719" s="44">
        <v>705897</v>
      </c>
      <c r="K719" s="22" t="s">
        <v>744</v>
      </c>
      <c r="L719" s="22">
        <v>250</v>
      </c>
      <c r="M719" s="22" t="s">
        <v>2</v>
      </c>
    </row>
    <row r="720" spans="1:13" x14ac:dyDescent="0.3">
      <c r="A720" s="44">
        <v>1204965</v>
      </c>
      <c r="B720" s="22" t="s">
        <v>2107</v>
      </c>
      <c r="C720" s="24" t="s">
        <v>17</v>
      </c>
      <c r="D720" s="24" t="s">
        <v>1</v>
      </c>
      <c r="E720" s="22">
        <v>8000</v>
      </c>
      <c r="F720" s="23" t="s">
        <v>2</v>
      </c>
      <c r="G720" s="22">
        <v>16</v>
      </c>
      <c r="H720" s="24">
        <v>2000</v>
      </c>
      <c r="I720" s="22">
        <v>4</v>
      </c>
      <c r="J720" s="44">
        <v>744094</v>
      </c>
      <c r="K720" s="22" t="s">
        <v>750</v>
      </c>
      <c r="L720" s="22">
        <v>500</v>
      </c>
      <c r="M720" s="22" t="s">
        <v>2</v>
      </c>
    </row>
    <row r="721" spans="1:13" x14ac:dyDescent="0.3">
      <c r="A721" s="44">
        <v>1113505</v>
      </c>
      <c r="B721" s="22" t="s">
        <v>2557</v>
      </c>
      <c r="C721" s="24" t="s">
        <v>25</v>
      </c>
      <c r="D721" s="24" t="s">
        <v>80</v>
      </c>
      <c r="E721" s="22">
        <v>10</v>
      </c>
      <c r="F721" s="23" t="s">
        <v>81</v>
      </c>
      <c r="G721" s="22">
        <v>10</v>
      </c>
      <c r="H721" s="24">
        <v>1</v>
      </c>
      <c r="I721" s="22">
        <v>10</v>
      </c>
      <c r="J721" s="44">
        <v>745596</v>
      </c>
      <c r="K721" s="22" t="s">
        <v>1065</v>
      </c>
      <c r="L721" s="22">
        <v>0.5</v>
      </c>
      <c r="M721" s="22" t="s">
        <v>81</v>
      </c>
    </row>
    <row r="722" spans="1:13" x14ac:dyDescent="0.3">
      <c r="A722" s="44">
        <v>1375328</v>
      </c>
      <c r="B722" s="22" t="s">
        <v>1642</v>
      </c>
      <c r="C722" s="24" t="s">
        <v>15</v>
      </c>
      <c r="D722" s="24" t="s">
        <v>1</v>
      </c>
      <c r="E722" s="22">
        <v>1000</v>
      </c>
      <c r="F722" s="23" t="s">
        <v>2</v>
      </c>
      <c r="G722" s="22">
        <v>10</v>
      </c>
      <c r="H722" s="24">
        <v>100</v>
      </c>
      <c r="I722" s="22">
        <v>10</v>
      </c>
      <c r="J722" s="44">
        <v>748335</v>
      </c>
      <c r="K722" s="22" t="s">
        <v>422</v>
      </c>
      <c r="L722" s="22">
        <v>100</v>
      </c>
      <c r="M722" s="22" t="s">
        <v>2</v>
      </c>
    </row>
    <row r="723" spans="1:13" x14ac:dyDescent="0.3">
      <c r="A723" s="44">
        <v>2455343</v>
      </c>
      <c r="B723" s="22" t="s">
        <v>1391</v>
      </c>
      <c r="C723" s="24" t="s">
        <v>76</v>
      </c>
      <c r="D723" s="24" t="s">
        <v>4</v>
      </c>
      <c r="E723" s="22">
        <v>100</v>
      </c>
      <c r="F723" s="23" t="s">
        <v>2</v>
      </c>
      <c r="G723" s="22">
        <v>1</v>
      </c>
      <c r="H723" s="24">
        <v>100</v>
      </c>
      <c r="I723" s="22">
        <v>1</v>
      </c>
      <c r="J723" s="44">
        <v>791137</v>
      </c>
      <c r="K723" s="22" t="s">
        <v>1391</v>
      </c>
      <c r="L723" s="22">
        <v>100</v>
      </c>
      <c r="M723" s="22" t="s">
        <v>2</v>
      </c>
    </row>
    <row r="724" spans="1:13" x14ac:dyDescent="0.3">
      <c r="A724" s="43">
        <v>2899383</v>
      </c>
      <c r="B724" s="24" t="s">
        <v>3110</v>
      </c>
      <c r="C724" s="24" t="s">
        <v>98</v>
      </c>
      <c r="D724" s="24" t="s">
        <v>1</v>
      </c>
      <c r="E724" s="24">
        <v>750</v>
      </c>
      <c r="F724" s="24" t="s">
        <v>2</v>
      </c>
      <c r="G724" s="24">
        <v>30</v>
      </c>
      <c r="H724" s="24">
        <v>25</v>
      </c>
      <c r="I724" s="22">
        <v>30</v>
      </c>
      <c r="J724" s="43">
        <v>750216</v>
      </c>
      <c r="K724" s="24" t="s">
        <v>3111</v>
      </c>
      <c r="L724" s="24">
        <v>25</v>
      </c>
      <c r="M724" s="24" t="s">
        <v>2</v>
      </c>
    </row>
    <row r="725" spans="1:13" x14ac:dyDescent="0.3">
      <c r="A725" s="43">
        <v>3066941</v>
      </c>
      <c r="B725" s="24" t="s">
        <v>3099</v>
      </c>
      <c r="C725" s="24" t="s">
        <v>94</v>
      </c>
      <c r="D725" s="24" t="s">
        <v>1</v>
      </c>
      <c r="E725" s="24">
        <v>18000</v>
      </c>
      <c r="F725" s="24" t="s">
        <v>2</v>
      </c>
      <c r="G725" s="24">
        <v>30</v>
      </c>
      <c r="H725" s="24">
        <v>600</v>
      </c>
      <c r="I725" s="22">
        <v>30</v>
      </c>
      <c r="J725" s="43">
        <v>7703887</v>
      </c>
      <c r="K725" s="24" t="s">
        <v>3100</v>
      </c>
      <c r="L725" s="24">
        <v>600</v>
      </c>
      <c r="M725" s="24" t="s">
        <v>2</v>
      </c>
    </row>
    <row r="726" spans="1:13" x14ac:dyDescent="0.3">
      <c r="A726" s="43">
        <v>3086279</v>
      </c>
      <c r="B726" s="24" t="s">
        <v>3102</v>
      </c>
      <c r="C726" s="24" t="s">
        <v>94</v>
      </c>
      <c r="D726" s="24" t="s">
        <v>1</v>
      </c>
      <c r="E726" s="24">
        <v>18000</v>
      </c>
      <c r="F726" s="24" t="s">
        <v>2</v>
      </c>
      <c r="G726" s="24">
        <v>30</v>
      </c>
      <c r="H726" s="24">
        <v>600</v>
      </c>
      <c r="I726" s="22">
        <v>30</v>
      </c>
      <c r="J726" s="43">
        <v>7706716</v>
      </c>
      <c r="K726" s="24" t="s">
        <v>3103</v>
      </c>
      <c r="L726" s="24">
        <v>600</v>
      </c>
      <c r="M726" s="24" t="s">
        <v>2</v>
      </c>
    </row>
    <row r="727" spans="1:13" x14ac:dyDescent="0.3">
      <c r="A727" s="43">
        <v>3086287</v>
      </c>
      <c r="B727" s="24" t="s">
        <v>3101</v>
      </c>
      <c r="C727" s="24" t="s">
        <v>94</v>
      </c>
      <c r="D727" s="24" t="s">
        <v>1</v>
      </c>
      <c r="E727" s="24">
        <v>36000</v>
      </c>
      <c r="F727" s="24" t="s">
        <v>2</v>
      </c>
      <c r="G727" s="24">
        <v>60</v>
      </c>
      <c r="H727" s="24">
        <v>600</v>
      </c>
      <c r="I727" s="22">
        <v>60</v>
      </c>
      <c r="J727" s="43"/>
      <c r="K727" s="24"/>
      <c r="L727" s="24">
        <v>600</v>
      </c>
      <c r="M727" s="24" t="s">
        <v>2</v>
      </c>
    </row>
    <row r="728" spans="1:13" x14ac:dyDescent="0.3">
      <c r="A728" s="43">
        <v>3761020</v>
      </c>
      <c r="B728" s="24" t="s">
        <v>3146</v>
      </c>
      <c r="C728" s="24" t="s">
        <v>130</v>
      </c>
      <c r="D728" s="24" t="s">
        <v>1</v>
      </c>
      <c r="E728" s="24">
        <v>31350</v>
      </c>
      <c r="F728" s="24" t="s">
        <v>2</v>
      </c>
      <c r="G728" s="24">
        <v>30</v>
      </c>
      <c r="H728" s="24">
        <v>1045</v>
      </c>
      <c r="I728" s="22">
        <v>30</v>
      </c>
      <c r="J728" s="43">
        <v>7723448</v>
      </c>
      <c r="K728" s="24" t="s">
        <v>3147</v>
      </c>
      <c r="L728" s="24">
        <v>1045</v>
      </c>
      <c r="M728" s="24" t="s">
        <v>2</v>
      </c>
    </row>
    <row r="729" spans="1:13" x14ac:dyDescent="0.3">
      <c r="A729" s="43">
        <v>3639390</v>
      </c>
      <c r="B729" s="7" t="s">
        <v>3353</v>
      </c>
      <c r="C729" s="7" t="s">
        <v>130</v>
      </c>
      <c r="D729" s="24" t="s">
        <v>1</v>
      </c>
      <c r="E729" s="24">
        <v>31350</v>
      </c>
      <c r="F729" s="47" t="s">
        <v>2</v>
      </c>
      <c r="G729" s="24">
        <v>30</v>
      </c>
      <c r="H729" s="7">
        <v>1045</v>
      </c>
      <c r="I729" s="24">
        <v>30</v>
      </c>
      <c r="J729" s="41">
        <v>7727944</v>
      </c>
      <c r="K729" s="37" t="s">
        <v>3322</v>
      </c>
      <c r="L729" s="37">
        <v>1045</v>
      </c>
      <c r="M729" s="37" t="s">
        <v>2</v>
      </c>
    </row>
    <row r="730" spans="1:13" x14ac:dyDescent="0.3">
      <c r="A730" s="43">
        <v>3639408</v>
      </c>
      <c r="B730" s="24" t="s">
        <v>3144</v>
      </c>
      <c r="C730" s="24" t="s">
        <v>130</v>
      </c>
      <c r="D730" s="24" t="s">
        <v>1</v>
      </c>
      <c r="E730" s="24">
        <v>94050</v>
      </c>
      <c r="F730" s="24" t="s">
        <v>2</v>
      </c>
      <c r="G730" s="24">
        <v>90</v>
      </c>
      <c r="H730" s="24">
        <v>1045</v>
      </c>
      <c r="I730" s="22">
        <v>90</v>
      </c>
      <c r="J730" s="43">
        <v>7721772</v>
      </c>
      <c r="K730" s="24" t="s">
        <v>3145</v>
      </c>
      <c r="L730" s="24">
        <v>1045</v>
      </c>
      <c r="M730" s="24" t="s">
        <v>2</v>
      </c>
    </row>
    <row r="731" spans="1:13" x14ac:dyDescent="0.3">
      <c r="A731" s="44">
        <v>1591874</v>
      </c>
      <c r="B731" s="22" t="s">
        <v>2976</v>
      </c>
      <c r="C731" s="24" t="s">
        <v>2977</v>
      </c>
      <c r="D731" s="24" t="s">
        <v>1</v>
      </c>
      <c r="E731" s="22">
        <v>12.5</v>
      </c>
      <c r="F731" s="23" t="s">
        <v>2</v>
      </c>
      <c r="G731" s="22">
        <v>50</v>
      </c>
      <c r="H731" s="24">
        <v>750</v>
      </c>
      <c r="I731" s="22">
        <v>1.6666666666666701E-2</v>
      </c>
      <c r="K731" s="22" t="s">
        <v>1537</v>
      </c>
      <c r="L731" s="22">
        <v>0.25</v>
      </c>
      <c r="M731" s="22" t="s">
        <v>2</v>
      </c>
    </row>
    <row r="732" spans="1:13" x14ac:dyDescent="0.3">
      <c r="A732" s="43">
        <v>3605029</v>
      </c>
      <c r="B732" s="24" t="s">
        <v>3136</v>
      </c>
      <c r="C732" s="24" t="s">
        <v>126</v>
      </c>
      <c r="D732" s="24" t="s">
        <v>1</v>
      </c>
      <c r="E732" s="24">
        <v>13350</v>
      </c>
      <c r="F732" s="24" t="s">
        <v>2</v>
      </c>
      <c r="G732" s="24">
        <v>30</v>
      </c>
      <c r="H732" s="24">
        <v>445</v>
      </c>
      <c r="I732" s="22">
        <v>30</v>
      </c>
      <c r="J732" s="43">
        <v>7720477</v>
      </c>
      <c r="K732" s="24" t="s">
        <v>3137</v>
      </c>
      <c r="L732" s="24">
        <v>445</v>
      </c>
      <c r="M732" s="24" t="s">
        <v>2</v>
      </c>
    </row>
    <row r="733" spans="1:13" x14ac:dyDescent="0.3">
      <c r="A733" s="44">
        <v>3561750</v>
      </c>
      <c r="B733" s="22" t="s">
        <v>3301</v>
      </c>
      <c r="C733" s="22" t="s">
        <v>126</v>
      </c>
      <c r="D733" s="24" t="s">
        <v>1</v>
      </c>
      <c r="E733" s="22">
        <v>445</v>
      </c>
      <c r="F733" s="23" t="s">
        <v>2</v>
      </c>
      <c r="G733" s="22">
        <v>1</v>
      </c>
      <c r="H733" s="24">
        <v>445</v>
      </c>
      <c r="I733" s="22">
        <v>1</v>
      </c>
      <c r="J733" s="50">
        <v>7720360</v>
      </c>
      <c r="K733" s="22" t="s">
        <v>3139</v>
      </c>
      <c r="L733" s="22">
        <v>445</v>
      </c>
      <c r="M733" s="22" t="s">
        <v>2</v>
      </c>
    </row>
    <row r="734" spans="1:13" x14ac:dyDescent="0.3">
      <c r="A734" s="46">
        <v>3546710</v>
      </c>
      <c r="B734" s="37" t="s">
        <v>3352</v>
      </c>
      <c r="C734" s="37" t="s">
        <v>126</v>
      </c>
      <c r="D734" s="34" t="s">
        <v>1</v>
      </c>
      <c r="E734" s="34">
        <v>13350</v>
      </c>
      <c r="F734" s="40" t="s">
        <v>2</v>
      </c>
      <c r="G734" s="34">
        <v>30</v>
      </c>
      <c r="H734" s="37">
        <v>445</v>
      </c>
      <c r="I734" s="34">
        <v>30</v>
      </c>
      <c r="J734" s="41">
        <v>7727969</v>
      </c>
      <c r="K734" s="37" t="s">
        <v>3323</v>
      </c>
      <c r="L734" s="37">
        <v>445</v>
      </c>
      <c r="M734" s="37" t="s">
        <v>2</v>
      </c>
    </row>
    <row r="735" spans="1:13" x14ac:dyDescent="0.3">
      <c r="A735" s="43">
        <v>3546710</v>
      </c>
      <c r="B735" s="24" t="s">
        <v>3134</v>
      </c>
      <c r="C735" s="24" t="s">
        <v>126</v>
      </c>
      <c r="D735" s="24" t="s">
        <v>1</v>
      </c>
      <c r="E735" s="24">
        <v>13350</v>
      </c>
      <c r="F735" s="24" t="s">
        <v>2</v>
      </c>
      <c r="G735" s="24">
        <v>30</v>
      </c>
      <c r="H735" s="24">
        <v>445</v>
      </c>
      <c r="I735" s="22">
        <v>30</v>
      </c>
      <c r="J735" s="43">
        <v>7720212</v>
      </c>
      <c r="K735" s="24" t="s">
        <v>3135</v>
      </c>
      <c r="L735" s="24">
        <v>445</v>
      </c>
      <c r="M735" s="24" t="s">
        <v>2</v>
      </c>
    </row>
    <row r="736" spans="1:13" x14ac:dyDescent="0.3">
      <c r="A736" s="43">
        <v>3645157</v>
      </c>
      <c r="B736" s="24" t="s">
        <v>3138</v>
      </c>
      <c r="C736" s="24" t="s">
        <v>126</v>
      </c>
      <c r="D736" s="24" t="s">
        <v>1</v>
      </c>
      <c r="E736" s="24">
        <v>40050</v>
      </c>
      <c r="F736" s="24" t="s">
        <v>2</v>
      </c>
      <c r="G736" s="24">
        <v>90</v>
      </c>
      <c r="H736" s="24">
        <v>445</v>
      </c>
      <c r="I736" s="22">
        <v>90</v>
      </c>
      <c r="J736" s="43">
        <v>7720360</v>
      </c>
      <c r="K736" s="24" t="s">
        <v>3139</v>
      </c>
      <c r="L736" s="24">
        <v>445</v>
      </c>
      <c r="M736" s="24" t="s">
        <v>2</v>
      </c>
    </row>
    <row r="737" spans="1:13" x14ac:dyDescent="0.3">
      <c r="A737" s="43">
        <v>2247286</v>
      </c>
      <c r="B737" s="24" t="s">
        <v>3073</v>
      </c>
      <c r="C737" s="24" t="s">
        <v>123</v>
      </c>
      <c r="D737" s="24" t="s">
        <v>1</v>
      </c>
      <c r="E737" s="24">
        <v>6000</v>
      </c>
      <c r="F737" s="24" t="s">
        <v>2</v>
      </c>
      <c r="G737" s="24">
        <v>30</v>
      </c>
      <c r="H737" s="24">
        <v>200</v>
      </c>
      <c r="I737" s="22">
        <v>30</v>
      </c>
      <c r="J737" s="43">
        <v>780676</v>
      </c>
      <c r="K737" s="24" t="s">
        <v>3074</v>
      </c>
      <c r="L737" s="24">
        <v>200</v>
      </c>
      <c r="M737" s="24" t="s">
        <v>2</v>
      </c>
    </row>
    <row r="738" spans="1:13" x14ac:dyDescent="0.3">
      <c r="A738" s="44">
        <v>3479037</v>
      </c>
      <c r="B738" s="22" t="s">
        <v>3300</v>
      </c>
      <c r="C738" s="22" t="s">
        <v>122</v>
      </c>
      <c r="D738" s="24" t="s">
        <v>1</v>
      </c>
      <c r="E738" s="22">
        <f>500*28</f>
        <v>14000</v>
      </c>
      <c r="F738" s="23" t="s">
        <v>2</v>
      </c>
      <c r="G738" s="22">
        <v>28</v>
      </c>
      <c r="H738" s="24">
        <v>500</v>
      </c>
      <c r="I738" s="22">
        <v>28</v>
      </c>
      <c r="J738" s="50">
        <v>7717788</v>
      </c>
      <c r="K738" s="7" t="s">
        <v>1498</v>
      </c>
      <c r="L738" s="22">
        <v>500</v>
      </c>
      <c r="M738" s="22" t="s">
        <v>2</v>
      </c>
    </row>
    <row r="739" spans="1:13" x14ac:dyDescent="0.3">
      <c r="A739" s="43">
        <v>1256064</v>
      </c>
      <c r="B739" s="24" t="s">
        <v>3058</v>
      </c>
      <c r="C739" s="24" t="s">
        <v>84</v>
      </c>
      <c r="D739" s="24" t="s">
        <v>1</v>
      </c>
      <c r="E739" s="24">
        <v>2400</v>
      </c>
      <c r="F739" s="24" t="s">
        <v>2</v>
      </c>
      <c r="G739" s="24">
        <v>48</v>
      </c>
      <c r="H739" s="24">
        <v>300</v>
      </c>
      <c r="I739" s="22">
        <v>8</v>
      </c>
      <c r="J739" s="43">
        <v>745919</v>
      </c>
      <c r="K739" s="24" t="s">
        <v>3228</v>
      </c>
      <c r="L739" s="24">
        <v>10</v>
      </c>
      <c r="M739" s="24" t="s">
        <v>2</v>
      </c>
    </row>
    <row r="740" spans="1:13" x14ac:dyDescent="0.3">
      <c r="A740" s="43">
        <v>1700608</v>
      </c>
      <c r="B740" s="24" t="s">
        <v>3061</v>
      </c>
      <c r="C740" s="24" t="s">
        <v>84</v>
      </c>
      <c r="D740" s="24" t="s">
        <v>1</v>
      </c>
      <c r="E740" s="24">
        <v>9000</v>
      </c>
      <c r="F740" s="24" t="s">
        <v>2</v>
      </c>
      <c r="G740" s="24">
        <v>30</v>
      </c>
      <c r="H740" s="24">
        <v>300</v>
      </c>
      <c r="I740" s="22">
        <v>30</v>
      </c>
      <c r="J740" s="43">
        <v>771196</v>
      </c>
      <c r="K740" s="24" t="s">
        <v>3062</v>
      </c>
      <c r="L740" s="24">
        <v>300</v>
      </c>
      <c r="M740" s="24" t="s">
        <v>2</v>
      </c>
    </row>
    <row r="741" spans="1:13" x14ac:dyDescent="0.3">
      <c r="A741" s="43">
        <v>1256072</v>
      </c>
      <c r="B741" s="24" t="s">
        <v>3056</v>
      </c>
      <c r="C741" s="24" t="s">
        <v>84</v>
      </c>
      <c r="D741" s="24" t="s">
        <v>1</v>
      </c>
      <c r="E741" s="24">
        <v>9000</v>
      </c>
      <c r="F741" s="24" t="s">
        <v>2</v>
      </c>
      <c r="G741" s="24">
        <v>60</v>
      </c>
      <c r="H741" s="24">
        <v>300</v>
      </c>
      <c r="I741" s="22">
        <v>30</v>
      </c>
      <c r="J741" s="43">
        <v>745901</v>
      </c>
      <c r="K741" s="24" t="s">
        <v>3057</v>
      </c>
      <c r="L741" s="24">
        <v>150</v>
      </c>
      <c r="M741" s="24" t="s">
        <v>2</v>
      </c>
    </row>
    <row r="742" spans="1:13" x14ac:dyDescent="0.3">
      <c r="A742" s="44">
        <v>823922</v>
      </c>
      <c r="B742" s="22" t="s">
        <v>1559</v>
      </c>
      <c r="C742" s="24" t="s">
        <v>1556</v>
      </c>
      <c r="D742" s="24" t="s">
        <v>1</v>
      </c>
      <c r="E742" s="22">
        <v>3200</v>
      </c>
      <c r="F742" s="23" t="s">
        <v>2</v>
      </c>
      <c r="G742" s="22">
        <v>16</v>
      </c>
      <c r="H742" s="24">
        <v>600</v>
      </c>
      <c r="I742" s="22">
        <v>5.333333333333333</v>
      </c>
      <c r="K742" s="22" t="s">
        <v>1537</v>
      </c>
      <c r="L742" s="22">
        <v>200</v>
      </c>
      <c r="M742" s="22" t="s">
        <v>2</v>
      </c>
    </row>
    <row r="743" spans="1:13" x14ac:dyDescent="0.3">
      <c r="A743" s="44">
        <v>823930</v>
      </c>
      <c r="B743" s="22" t="s">
        <v>1560</v>
      </c>
      <c r="C743" s="24" t="s">
        <v>1556</v>
      </c>
      <c r="D743" s="24" t="s">
        <v>1</v>
      </c>
      <c r="E743" s="22">
        <v>5600</v>
      </c>
      <c r="F743" s="23" t="s">
        <v>2</v>
      </c>
      <c r="G743" s="22">
        <v>28</v>
      </c>
      <c r="H743" s="24">
        <v>600</v>
      </c>
      <c r="I743" s="22">
        <v>9.3333333333333339</v>
      </c>
      <c r="K743" s="22" t="s">
        <v>1537</v>
      </c>
      <c r="L743" s="22">
        <v>200</v>
      </c>
      <c r="M743" s="22" t="s">
        <v>2</v>
      </c>
    </row>
    <row r="744" spans="1:13" x14ac:dyDescent="0.3">
      <c r="A744" s="44">
        <v>817429</v>
      </c>
      <c r="B744" s="22" t="s">
        <v>1558</v>
      </c>
      <c r="C744" s="24" t="s">
        <v>1556</v>
      </c>
      <c r="D744" s="24" t="s">
        <v>1</v>
      </c>
      <c r="E744" s="22">
        <v>3960</v>
      </c>
      <c r="F744" s="23" t="s">
        <v>2</v>
      </c>
      <c r="G744" s="22">
        <v>18</v>
      </c>
      <c r="H744" s="24">
        <v>600</v>
      </c>
      <c r="I744" s="22">
        <v>6.6</v>
      </c>
      <c r="K744" s="22" t="s">
        <v>1537</v>
      </c>
      <c r="L744" s="22">
        <v>220</v>
      </c>
      <c r="M744" s="22" t="s">
        <v>2</v>
      </c>
    </row>
    <row r="745" spans="1:13" x14ac:dyDescent="0.3">
      <c r="A745" s="44">
        <v>824599</v>
      </c>
      <c r="B745" s="22" t="s">
        <v>2342</v>
      </c>
      <c r="C745" s="24" t="s">
        <v>18</v>
      </c>
      <c r="D745" s="24" t="s">
        <v>1</v>
      </c>
      <c r="E745" s="22">
        <v>4000</v>
      </c>
      <c r="F745" s="23" t="s">
        <v>2</v>
      </c>
      <c r="G745" s="22">
        <v>16</v>
      </c>
      <c r="H745" s="24">
        <v>2000</v>
      </c>
      <c r="I745" s="22">
        <v>2</v>
      </c>
      <c r="J745" s="44">
        <v>706432</v>
      </c>
      <c r="K745" s="22" t="s">
        <v>936</v>
      </c>
      <c r="L745" s="22">
        <v>250</v>
      </c>
      <c r="M745" s="22" t="s">
        <v>2</v>
      </c>
    </row>
    <row r="746" spans="1:13" x14ac:dyDescent="0.3">
      <c r="A746" s="44">
        <v>827477</v>
      </c>
      <c r="B746" s="22" t="s">
        <v>2343</v>
      </c>
      <c r="C746" s="24" t="s">
        <v>18</v>
      </c>
      <c r="D746" s="24" t="s">
        <v>1</v>
      </c>
      <c r="E746" s="22">
        <v>3200</v>
      </c>
      <c r="F746" s="23" t="s">
        <v>2</v>
      </c>
      <c r="G746" s="22">
        <v>16</v>
      </c>
      <c r="H746" s="24">
        <v>2000</v>
      </c>
      <c r="I746" s="22">
        <v>1.6</v>
      </c>
      <c r="J746" s="44">
        <v>706440</v>
      </c>
      <c r="K746" s="22" t="s">
        <v>937</v>
      </c>
      <c r="L746" s="22">
        <v>200</v>
      </c>
      <c r="M746" s="22" t="s">
        <v>2</v>
      </c>
    </row>
    <row r="747" spans="1:13" x14ac:dyDescent="0.3">
      <c r="A747" s="44">
        <v>674267</v>
      </c>
      <c r="B747" s="22" t="s">
        <v>2340</v>
      </c>
      <c r="C747" s="24" t="s">
        <v>18</v>
      </c>
      <c r="D747" s="24" t="s">
        <v>1</v>
      </c>
      <c r="E747" s="22">
        <v>4000</v>
      </c>
      <c r="F747" s="23" t="s">
        <v>2</v>
      </c>
      <c r="G747" s="22">
        <v>16</v>
      </c>
      <c r="H747" s="24">
        <v>2000</v>
      </c>
      <c r="I747" s="22">
        <v>2</v>
      </c>
      <c r="J747" s="44">
        <v>733303</v>
      </c>
      <c r="K747" s="22" t="s">
        <v>950</v>
      </c>
      <c r="L747" s="22">
        <v>250</v>
      </c>
      <c r="M747" s="22" t="s">
        <v>2</v>
      </c>
    </row>
    <row r="748" spans="1:13" x14ac:dyDescent="0.3">
      <c r="A748" s="44">
        <v>1435692</v>
      </c>
      <c r="B748" s="22" t="s">
        <v>2348</v>
      </c>
      <c r="C748" s="24" t="s">
        <v>18</v>
      </c>
      <c r="D748" s="24" t="s">
        <v>1</v>
      </c>
      <c r="E748" s="22">
        <v>50000</v>
      </c>
      <c r="F748" s="23" t="s">
        <v>2</v>
      </c>
      <c r="G748" s="22">
        <v>100</v>
      </c>
      <c r="H748" s="24">
        <v>1000</v>
      </c>
      <c r="I748" s="22">
        <v>50</v>
      </c>
      <c r="K748" s="22" t="s">
        <v>1537</v>
      </c>
      <c r="L748" s="22">
        <v>500</v>
      </c>
      <c r="M748" s="22" t="s">
        <v>2</v>
      </c>
    </row>
    <row r="749" spans="1:13" x14ac:dyDescent="0.3">
      <c r="A749" s="44">
        <v>864553</v>
      </c>
      <c r="B749" s="22" t="s">
        <v>2347</v>
      </c>
      <c r="C749" s="24" t="s">
        <v>18</v>
      </c>
      <c r="D749" s="24" t="s">
        <v>1</v>
      </c>
      <c r="E749" s="22">
        <v>8000</v>
      </c>
      <c r="F749" s="23" t="s">
        <v>2</v>
      </c>
      <c r="G749" s="22">
        <v>16</v>
      </c>
      <c r="H749" s="24">
        <v>2000</v>
      </c>
      <c r="I749" s="22">
        <v>4</v>
      </c>
      <c r="J749" s="44">
        <v>706457</v>
      </c>
      <c r="K749" s="22" t="s">
        <v>938</v>
      </c>
      <c r="L749" s="22">
        <v>500</v>
      </c>
      <c r="M749" s="22" t="s">
        <v>2</v>
      </c>
    </row>
    <row r="750" spans="1:13" x14ac:dyDescent="0.3">
      <c r="A750" s="44">
        <v>39842</v>
      </c>
      <c r="B750" s="22" t="s">
        <v>2323</v>
      </c>
      <c r="C750" s="24" t="s">
        <v>18</v>
      </c>
      <c r="D750" s="24" t="s">
        <v>4</v>
      </c>
      <c r="E750" s="22">
        <v>300</v>
      </c>
      <c r="F750" s="23" t="s">
        <v>2</v>
      </c>
      <c r="G750" s="22">
        <v>3</v>
      </c>
      <c r="H750" s="24">
        <v>1000</v>
      </c>
      <c r="I750" s="22">
        <v>0.3</v>
      </c>
      <c r="J750" s="44">
        <v>706499</v>
      </c>
      <c r="K750" s="22" t="s">
        <v>954</v>
      </c>
      <c r="L750" s="22">
        <v>100</v>
      </c>
      <c r="M750" s="22" t="s">
        <v>2</v>
      </c>
    </row>
    <row r="751" spans="1:13" x14ac:dyDescent="0.3">
      <c r="A751" s="44">
        <v>111120</v>
      </c>
      <c r="B751" s="22" t="s">
        <v>2327</v>
      </c>
      <c r="C751" s="24" t="s">
        <v>18</v>
      </c>
      <c r="D751" s="24" t="s">
        <v>1</v>
      </c>
      <c r="E751" s="22">
        <v>4000</v>
      </c>
      <c r="F751" s="23" t="s">
        <v>2</v>
      </c>
      <c r="G751" s="22">
        <v>16</v>
      </c>
      <c r="H751" s="24">
        <v>2000</v>
      </c>
      <c r="I751" s="22">
        <v>2</v>
      </c>
      <c r="J751" s="44">
        <v>706465</v>
      </c>
      <c r="K751" s="22" t="s">
        <v>939</v>
      </c>
      <c r="L751" s="22">
        <v>250</v>
      </c>
      <c r="M751" s="22" t="s">
        <v>2</v>
      </c>
    </row>
    <row r="752" spans="1:13" x14ac:dyDescent="0.3">
      <c r="A752" s="44">
        <v>111385</v>
      </c>
      <c r="B752" s="22" t="s">
        <v>2328</v>
      </c>
      <c r="C752" s="24" t="s">
        <v>18</v>
      </c>
      <c r="D752" s="24" t="s">
        <v>1</v>
      </c>
      <c r="E752" s="22">
        <v>8000</v>
      </c>
      <c r="F752" s="23" t="s">
        <v>2</v>
      </c>
      <c r="G752" s="22">
        <v>16</v>
      </c>
      <c r="H752" s="24">
        <v>2000</v>
      </c>
      <c r="I752" s="22">
        <v>4</v>
      </c>
      <c r="J752" s="44">
        <v>706473</v>
      </c>
      <c r="K752" s="22" t="s">
        <v>940</v>
      </c>
      <c r="L752" s="22">
        <v>500</v>
      </c>
      <c r="M752" s="22" t="s">
        <v>2</v>
      </c>
    </row>
    <row r="753" spans="1:13" x14ac:dyDescent="0.3">
      <c r="A753" s="44">
        <v>39834</v>
      </c>
      <c r="B753" s="22" t="s">
        <v>953</v>
      </c>
      <c r="C753" s="24" t="s">
        <v>18</v>
      </c>
      <c r="D753" s="24" t="s">
        <v>4</v>
      </c>
      <c r="E753" s="22">
        <v>1000</v>
      </c>
      <c r="F753" s="23" t="s">
        <v>2</v>
      </c>
      <c r="G753" s="22">
        <v>1</v>
      </c>
      <c r="H753" s="24">
        <v>1000</v>
      </c>
      <c r="I753" s="22">
        <v>1</v>
      </c>
      <c r="J753" s="44">
        <v>706507</v>
      </c>
      <c r="K753" s="22" t="s">
        <v>953</v>
      </c>
      <c r="L753" s="22">
        <v>1000</v>
      </c>
      <c r="M753" s="22" t="s">
        <v>2</v>
      </c>
    </row>
    <row r="754" spans="1:13" x14ac:dyDescent="0.3">
      <c r="A754" s="44">
        <v>499087</v>
      </c>
      <c r="B754" s="22" t="s">
        <v>2339</v>
      </c>
      <c r="C754" s="24" t="s">
        <v>18</v>
      </c>
      <c r="D754" s="24" t="s">
        <v>4</v>
      </c>
      <c r="E754" s="22">
        <v>1000</v>
      </c>
      <c r="F754" s="23" t="s">
        <v>2</v>
      </c>
      <c r="G754" s="22">
        <v>1</v>
      </c>
      <c r="H754" s="24">
        <v>1000</v>
      </c>
      <c r="I754" s="22">
        <v>1</v>
      </c>
      <c r="K754" s="22" t="s">
        <v>1537</v>
      </c>
      <c r="L754" s="22">
        <v>1000</v>
      </c>
      <c r="M754" s="22" t="s">
        <v>2</v>
      </c>
    </row>
    <row r="755" spans="1:13" x14ac:dyDescent="0.3">
      <c r="A755" s="44">
        <v>842112</v>
      </c>
      <c r="B755" s="22" t="s">
        <v>2344</v>
      </c>
      <c r="C755" s="24" t="s">
        <v>18</v>
      </c>
      <c r="D755" s="24" t="s">
        <v>1</v>
      </c>
      <c r="E755" s="22">
        <v>4000</v>
      </c>
      <c r="F755" s="23" t="s">
        <v>2</v>
      </c>
      <c r="G755" s="22">
        <v>16</v>
      </c>
      <c r="H755" s="24">
        <v>2000</v>
      </c>
      <c r="I755" s="22">
        <v>2</v>
      </c>
      <c r="J755" s="44">
        <v>727917</v>
      </c>
      <c r="K755" s="22" t="s">
        <v>946</v>
      </c>
      <c r="L755" s="22">
        <v>250</v>
      </c>
      <c r="M755" s="22" t="s">
        <v>2</v>
      </c>
    </row>
    <row r="756" spans="1:13" x14ac:dyDescent="0.3">
      <c r="A756" s="44">
        <v>678623</v>
      </c>
      <c r="B756" s="22" t="s">
        <v>2341</v>
      </c>
      <c r="C756" s="24" t="s">
        <v>18</v>
      </c>
      <c r="D756" s="24" t="s">
        <v>1</v>
      </c>
      <c r="E756" s="22">
        <v>10000</v>
      </c>
      <c r="F756" s="23" t="s">
        <v>2</v>
      </c>
      <c r="G756" s="22">
        <v>10</v>
      </c>
      <c r="H756" s="24">
        <v>2000</v>
      </c>
      <c r="I756" s="22">
        <v>5</v>
      </c>
      <c r="J756" s="44">
        <v>736694</v>
      </c>
      <c r="K756" s="22" t="s">
        <v>951</v>
      </c>
      <c r="L756" s="22">
        <v>1000</v>
      </c>
      <c r="M756" s="22" t="s">
        <v>2</v>
      </c>
    </row>
    <row r="757" spans="1:13" x14ac:dyDescent="0.3">
      <c r="A757" s="44">
        <v>842120</v>
      </c>
      <c r="B757" s="22" t="s">
        <v>2345</v>
      </c>
      <c r="C757" s="24" t="s">
        <v>18</v>
      </c>
      <c r="D757" s="24" t="s">
        <v>1</v>
      </c>
      <c r="E757" s="22">
        <v>8000</v>
      </c>
      <c r="F757" s="23" t="s">
        <v>2</v>
      </c>
      <c r="G757" s="22">
        <v>16</v>
      </c>
      <c r="H757" s="24">
        <v>2000</v>
      </c>
      <c r="I757" s="22">
        <v>4</v>
      </c>
      <c r="J757" s="44">
        <v>727925</v>
      </c>
      <c r="K757" s="22" t="s">
        <v>947</v>
      </c>
      <c r="L757" s="22">
        <v>500</v>
      </c>
      <c r="M757" s="22" t="s">
        <v>2</v>
      </c>
    </row>
    <row r="758" spans="1:13" x14ac:dyDescent="0.3">
      <c r="A758" s="44">
        <v>39917</v>
      </c>
      <c r="B758" s="22" t="s">
        <v>2324</v>
      </c>
      <c r="C758" s="24" t="s">
        <v>18</v>
      </c>
      <c r="D758" s="24" t="s">
        <v>1</v>
      </c>
      <c r="E758" s="22">
        <v>8000</v>
      </c>
      <c r="F758" s="23" t="s">
        <v>2</v>
      </c>
      <c r="G758" s="22">
        <v>16</v>
      </c>
      <c r="H758" s="24">
        <v>2000</v>
      </c>
      <c r="I758" s="22">
        <v>4</v>
      </c>
      <c r="J758" s="44">
        <v>706515</v>
      </c>
      <c r="K758" s="22" t="s">
        <v>941</v>
      </c>
      <c r="L758" s="22">
        <v>500</v>
      </c>
      <c r="M758" s="22" t="s">
        <v>2</v>
      </c>
    </row>
    <row r="759" spans="1:13" x14ac:dyDescent="0.3">
      <c r="A759" s="44">
        <v>79244</v>
      </c>
      <c r="B759" s="22" t="s">
        <v>2325</v>
      </c>
      <c r="C759" s="24" t="s">
        <v>18</v>
      </c>
      <c r="D759" s="24" t="s">
        <v>1</v>
      </c>
      <c r="E759" s="22">
        <v>4000</v>
      </c>
      <c r="F759" s="23" t="s">
        <v>2</v>
      </c>
      <c r="G759" s="22">
        <v>16</v>
      </c>
      <c r="H759" s="24">
        <v>2000</v>
      </c>
      <c r="I759" s="22">
        <v>2</v>
      </c>
      <c r="K759" s="22" t="s">
        <v>1537</v>
      </c>
      <c r="L759" s="22">
        <v>250</v>
      </c>
      <c r="M759" s="22" t="s">
        <v>2</v>
      </c>
    </row>
    <row r="760" spans="1:13" x14ac:dyDescent="0.3">
      <c r="A760" s="44">
        <v>79277</v>
      </c>
      <c r="B760" s="22" t="s">
        <v>2326</v>
      </c>
      <c r="C760" s="24" t="s">
        <v>18</v>
      </c>
      <c r="D760" s="24" t="s">
        <v>1</v>
      </c>
      <c r="E760" s="22">
        <v>8000</v>
      </c>
      <c r="F760" s="23" t="s">
        <v>2</v>
      </c>
      <c r="G760" s="22">
        <v>16</v>
      </c>
      <c r="H760" s="24">
        <v>2000</v>
      </c>
      <c r="I760" s="22">
        <v>4</v>
      </c>
      <c r="K760" s="22" t="s">
        <v>1537</v>
      </c>
      <c r="L760" s="22">
        <v>500</v>
      </c>
      <c r="M760" s="22" t="s">
        <v>2</v>
      </c>
    </row>
    <row r="761" spans="1:13" x14ac:dyDescent="0.3">
      <c r="A761" s="44">
        <v>1435841</v>
      </c>
      <c r="B761" s="22" t="s">
        <v>955</v>
      </c>
      <c r="C761" s="24" t="s">
        <v>18</v>
      </c>
      <c r="D761" s="24" t="s">
        <v>4</v>
      </c>
      <c r="E761" s="22">
        <v>1000</v>
      </c>
      <c r="F761" s="23" t="s">
        <v>2</v>
      </c>
      <c r="G761" s="22">
        <v>1</v>
      </c>
      <c r="H761" s="24">
        <v>1000</v>
      </c>
      <c r="I761" s="22">
        <v>1</v>
      </c>
      <c r="J761" s="44">
        <v>760892</v>
      </c>
      <c r="K761" s="22" t="s">
        <v>955</v>
      </c>
      <c r="L761" s="22">
        <v>1000</v>
      </c>
      <c r="M761" s="22" t="s">
        <v>2</v>
      </c>
    </row>
    <row r="762" spans="1:13" x14ac:dyDescent="0.3">
      <c r="A762" s="44">
        <v>662676</v>
      </c>
      <c r="B762" s="22" t="s">
        <v>2309</v>
      </c>
      <c r="C762" s="24" t="s">
        <v>6</v>
      </c>
      <c r="D762" s="24" t="s">
        <v>4</v>
      </c>
      <c r="E762" s="22">
        <v>24000</v>
      </c>
      <c r="F762" s="23" t="s">
        <v>2</v>
      </c>
      <c r="G762" s="22">
        <v>50</v>
      </c>
      <c r="H762" s="24">
        <v>1920</v>
      </c>
      <c r="I762" s="22">
        <v>12.5</v>
      </c>
      <c r="K762" s="22" t="s">
        <v>1537</v>
      </c>
      <c r="L762" s="22">
        <v>480</v>
      </c>
      <c r="M762" s="22" t="s">
        <v>2</v>
      </c>
    </row>
    <row r="763" spans="1:13" x14ac:dyDescent="0.3">
      <c r="A763" s="44">
        <v>99879</v>
      </c>
      <c r="B763" s="22" t="s">
        <v>2301</v>
      </c>
      <c r="C763" s="24" t="s">
        <v>6</v>
      </c>
      <c r="D763" s="24" t="s">
        <v>1</v>
      </c>
      <c r="E763" s="22">
        <v>2400</v>
      </c>
      <c r="F763" s="23" t="s">
        <v>2</v>
      </c>
      <c r="G763" s="22">
        <v>20</v>
      </c>
      <c r="H763" s="24">
        <v>1920</v>
      </c>
      <c r="I763" s="22">
        <v>1.25</v>
      </c>
      <c r="J763" s="44">
        <v>706820</v>
      </c>
      <c r="K763" s="22" t="s">
        <v>923</v>
      </c>
      <c r="L763" s="22">
        <v>120</v>
      </c>
      <c r="M763" s="22" t="s">
        <v>2</v>
      </c>
    </row>
    <row r="764" spans="1:13" x14ac:dyDescent="0.3">
      <c r="A764" s="44">
        <v>99853</v>
      </c>
      <c r="B764" s="22" t="s">
        <v>2299</v>
      </c>
      <c r="C764" s="24" t="s">
        <v>6</v>
      </c>
      <c r="D764" s="24" t="s">
        <v>1</v>
      </c>
      <c r="E764" s="22">
        <v>9600</v>
      </c>
      <c r="F764" s="23" t="s">
        <v>2</v>
      </c>
      <c r="G764" s="22">
        <v>20</v>
      </c>
      <c r="H764" s="24">
        <v>1920</v>
      </c>
      <c r="I764" s="22">
        <v>5</v>
      </c>
      <c r="J764" s="44">
        <v>706812</v>
      </c>
      <c r="K764" s="22" t="s">
        <v>922</v>
      </c>
      <c r="L764" s="22">
        <v>480</v>
      </c>
      <c r="M764" s="22" t="s">
        <v>2</v>
      </c>
    </row>
    <row r="765" spans="1:13" x14ac:dyDescent="0.3">
      <c r="A765" s="44">
        <v>39313</v>
      </c>
      <c r="B765" s="22" t="s">
        <v>2290</v>
      </c>
      <c r="C765" s="24" t="s">
        <v>6</v>
      </c>
      <c r="D765" s="24" t="s">
        <v>1</v>
      </c>
      <c r="E765" s="22">
        <v>120000</v>
      </c>
      <c r="F765" s="23" t="s">
        <v>2</v>
      </c>
      <c r="G765" s="22">
        <v>250</v>
      </c>
      <c r="H765" s="24">
        <v>1920</v>
      </c>
      <c r="I765" s="22">
        <v>62.5</v>
      </c>
      <c r="J765" s="44">
        <v>706812</v>
      </c>
      <c r="K765" s="22" t="s">
        <v>922</v>
      </c>
      <c r="L765" s="22">
        <v>480</v>
      </c>
      <c r="M765" s="22" t="s">
        <v>2</v>
      </c>
    </row>
    <row r="766" spans="1:13" x14ac:dyDescent="0.3">
      <c r="A766" s="44">
        <v>99861</v>
      </c>
      <c r="B766" s="22" t="s">
        <v>2300</v>
      </c>
      <c r="C766" s="24" t="s">
        <v>6</v>
      </c>
      <c r="D766" s="24" t="s">
        <v>1</v>
      </c>
      <c r="E766" s="22">
        <v>24000</v>
      </c>
      <c r="F766" s="23" t="s">
        <v>2</v>
      </c>
      <c r="G766" s="22">
        <v>50</v>
      </c>
      <c r="H766" s="24">
        <v>1920</v>
      </c>
      <c r="I766" s="22">
        <v>12.5</v>
      </c>
      <c r="J766" s="44">
        <v>706812</v>
      </c>
      <c r="K766" s="22" t="s">
        <v>922</v>
      </c>
      <c r="L766" s="22">
        <v>480</v>
      </c>
      <c r="M766" s="22" t="s">
        <v>2</v>
      </c>
    </row>
    <row r="767" spans="1:13" x14ac:dyDescent="0.3">
      <c r="A767" s="44">
        <v>40659</v>
      </c>
      <c r="B767" s="22" t="s">
        <v>2292</v>
      </c>
      <c r="C767" s="24" t="s">
        <v>6</v>
      </c>
      <c r="D767" s="24" t="s">
        <v>1</v>
      </c>
      <c r="E767" s="22">
        <v>9600</v>
      </c>
      <c r="F767" s="23" t="s">
        <v>2</v>
      </c>
      <c r="G767" s="22">
        <v>10</v>
      </c>
      <c r="H767" s="24">
        <v>1920</v>
      </c>
      <c r="I767" s="22">
        <v>5</v>
      </c>
      <c r="J767" s="44">
        <v>706853</v>
      </c>
      <c r="K767" s="22" t="s">
        <v>925</v>
      </c>
      <c r="L767" s="22">
        <v>960</v>
      </c>
      <c r="M767" s="22" t="s">
        <v>2</v>
      </c>
    </row>
    <row r="768" spans="1:13" x14ac:dyDescent="0.3">
      <c r="A768" s="44">
        <v>41525</v>
      </c>
      <c r="B768" s="22" t="s">
        <v>2294</v>
      </c>
      <c r="C768" s="24" t="s">
        <v>6</v>
      </c>
      <c r="D768" s="24" t="s">
        <v>1</v>
      </c>
      <c r="E768" s="22">
        <v>192000</v>
      </c>
      <c r="F768" s="23" t="s">
        <v>2</v>
      </c>
      <c r="G768" s="22">
        <v>200</v>
      </c>
      <c r="H768" s="24">
        <v>1920</v>
      </c>
      <c r="I768" s="22">
        <v>100</v>
      </c>
      <c r="J768" s="44">
        <v>706853</v>
      </c>
      <c r="K768" s="22" t="s">
        <v>925</v>
      </c>
      <c r="L768" s="22">
        <v>960</v>
      </c>
      <c r="M768" s="22" t="s">
        <v>2</v>
      </c>
    </row>
    <row r="769" spans="1:13" x14ac:dyDescent="0.3">
      <c r="A769" s="44">
        <v>40667</v>
      </c>
      <c r="B769" s="22" t="s">
        <v>2293</v>
      </c>
      <c r="C769" s="24" t="s">
        <v>6</v>
      </c>
      <c r="D769" s="24" t="s">
        <v>1</v>
      </c>
      <c r="E769" s="22">
        <v>28800</v>
      </c>
      <c r="F769" s="23" t="s">
        <v>2</v>
      </c>
      <c r="G769" s="22">
        <v>30</v>
      </c>
      <c r="H769" s="24">
        <v>1920</v>
      </c>
      <c r="I769" s="22">
        <v>15</v>
      </c>
      <c r="J769" s="44">
        <v>706853</v>
      </c>
      <c r="K769" s="22" t="s">
        <v>925</v>
      </c>
      <c r="L769" s="22">
        <v>960</v>
      </c>
      <c r="M769" s="22" t="s">
        <v>2</v>
      </c>
    </row>
    <row r="770" spans="1:13" x14ac:dyDescent="0.3">
      <c r="A770" s="44">
        <v>40410</v>
      </c>
      <c r="B770" s="22" t="s">
        <v>2291</v>
      </c>
      <c r="C770" s="24" t="s">
        <v>6</v>
      </c>
      <c r="D770" s="24" t="s">
        <v>4</v>
      </c>
      <c r="E770" s="22">
        <v>4800</v>
      </c>
      <c r="F770" s="23" t="s">
        <v>2</v>
      </c>
      <c r="G770" s="22">
        <v>10</v>
      </c>
      <c r="H770" s="24">
        <v>1920</v>
      </c>
      <c r="I770" s="22">
        <v>2.5</v>
      </c>
      <c r="J770" s="44">
        <v>706846</v>
      </c>
      <c r="K770" s="22" t="s">
        <v>932</v>
      </c>
      <c r="L770" s="22">
        <v>480</v>
      </c>
      <c r="M770" s="22" t="s">
        <v>2</v>
      </c>
    </row>
    <row r="771" spans="1:13" x14ac:dyDescent="0.3">
      <c r="A771" s="44">
        <v>99895</v>
      </c>
      <c r="B771" s="22" t="s">
        <v>2302</v>
      </c>
      <c r="C771" s="24" t="s">
        <v>6</v>
      </c>
      <c r="D771" s="24" t="s">
        <v>1</v>
      </c>
      <c r="E771" s="22">
        <v>4800</v>
      </c>
      <c r="F771" s="23" t="s">
        <v>2</v>
      </c>
      <c r="G771" s="22">
        <v>20</v>
      </c>
      <c r="H771" s="24">
        <v>1920</v>
      </c>
      <c r="I771" s="22">
        <v>2.5</v>
      </c>
      <c r="J771" s="44">
        <v>706838</v>
      </c>
      <c r="K771" s="22" t="s">
        <v>924</v>
      </c>
      <c r="L771" s="22">
        <v>240</v>
      </c>
      <c r="M771" s="22" t="s">
        <v>2</v>
      </c>
    </row>
    <row r="772" spans="1:13" x14ac:dyDescent="0.3">
      <c r="A772" s="43">
        <v>2963742</v>
      </c>
      <c r="B772" s="24" t="s">
        <v>3150</v>
      </c>
      <c r="C772" s="24" t="s">
        <v>129</v>
      </c>
      <c r="D772" s="24" t="s">
        <v>1</v>
      </c>
      <c r="E772" s="24">
        <v>14100</v>
      </c>
      <c r="F772" s="24" t="s">
        <v>2</v>
      </c>
      <c r="G772" s="24">
        <v>30</v>
      </c>
      <c r="H772" s="24">
        <v>470</v>
      </c>
      <c r="I772" s="22">
        <v>30</v>
      </c>
      <c r="J772" s="43">
        <v>7700008</v>
      </c>
      <c r="K772" s="24" t="s">
        <v>3151</v>
      </c>
      <c r="L772" s="24">
        <v>470</v>
      </c>
      <c r="M772" s="24" t="s">
        <v>2</v>
      </c>
    </row>
    <row r="773" spans="1:13" x14ac:dyDescent="0.3">
      <c r="A773" s="44">
        <v>1512052</v>
      </c>
      <c r="B773" s="22" t="s">
        <v>1927</v>
      </c>
      <c r="C773" s="24" t="s">
        <v>32</v>
      </c>
      <c r="D773" s="24" t="s">
        <v>4</v>
      </c>
      <c r="E773" s="7">
        <v>1846</v>
      </c>
      <c r="F773" s="23" t="s">
        <v>2</v>
      </c>
      <c r="G773" s="22">
        <v>1</v>
      </c>
      <c r="H773" s="24">
        <v>3600</v>
      </c>
      <c r="I773" s="9">
        <v>0.51280000000000003</v>
      </c>
      <c r="K773" s="22" t="s">
        <v>1537</v>
      </c>
      <c r="L773" s="7">
        <v>1846</v>
      </c>
      <c r="M773" s="22" t="s">
        <v>2</v>
      </c>
    </row>
    <row r="774" spans="1:13" x14ac:dyDescent="0.3">
      <c r="A774" s="44">
        <v>2139129</v>
      </c>
      <c r="B774" s="22" t="s">
        <v>1928</v>
      </c>
      <c r="C774" s="24" t="s">
        <v>32</v>
      </c>
      <c r="D774" s="24" t="s">
        <v>4</v>
      </c>
      <c r="E774" s="22">
        <v>3692</v>
      </c>
      <c r="F774" s="23" t="s">
        <v>2</v>
      </c>
      <c r="G774" s="22">
        <v>1</v>
      </c>
      <c r="H774" s="24">
        <v>3600</v>
      </c>
      <c r="I774" s="22">
        <v>1.02555</v>
      </c>
      <c r="K774" s="22" t="s">
        <v>1537</v>
      </c>
      <c r="L774" s="22">
        <v>3692</v>
      </c>
      <c r="M774" s="22" t="s">
        <v>2</v>
      </c>
    </row>
    <row r="775" spans="1:13" x14ac:dyDescent="0.3">
      <c r="A775" s="44">
        <v>1699123</v>
      </c>
      <c r="B775" s="22" t="s">
        <v>2187</v>
      </c>
      <c r="C775" s="24" t="s">
        <v>316</v>
      </c>
      <c r="D775" s="24" t="s">
        <v>1</v>
      </c>
      <c r="E775" s="22">
        <v>7500</v>
      </c>
      <c r="F775" s="23" t="s">
        <v>2</v>
      </c>
      <c r="G775" s="22">
        <v>15</v>
      </c>
      <c r="H775" s="24">
        <v>1000</v>
      </c>
      <c r="I775" s="22">
        <v>7.5</v>
      </c>
      <c r="J775" s="44">
        <v>769307</v>
      </c>
      <c r="K775" s="22" t="s">
        <v>812</v>
      </c>
      <c r="L775" s="22">
        <v>500</v>
      </c>
      <c r="M775" s="22" t="s">
        <v>2</v>
      </c>
    </row>
    <row r="776" spans="1:13" x14ac:dyDescent="0.3">
      <c r="A776" s="44">
        <v>1699131</v>
      </c>
      <c r="B776" s="22" t="s">
        <v>2188</v>
      </c>
      <c r="C776" s="24" t="s">
        <v>316</v>
      </c>
      <c r="D776" s="24" t="s">
        <v>1</v>
      </c>
      <c r="E776" s="22">
        <v>3000</v>
      </c>
      <c r="F776" s="23" t="s">
        <v>2</v>
      </c>
      <c r="G776" s="22">
        <v>12</v>
      </c>
      <c r="H776" s="24">
        <v>1000</v>
      </c>
      <c r="I776" s="22">
        <v>3</v>
      </c>
      <c r="J776" s="44">
        <v>769299</v>
      </c>
      <c r="K776" s="22" t="s">
        <v>811</v>
      </c>
      <c r="L776" s="22">
        <v>250</v>
      </c>
      <c r="M776" s="22" t="s">
        <v>2</v>
      </c>
    </row>
    <row r="777" spans="1:13" x14ac:dyDescent="0.3">
      <c r="A777" s="44">
        <v>41020</v>
      </c>
      <c r="B777" s="22" t="s">
        <v>3198</v>
      </c>
      <c r="C777" s="24" t="s">
        <v>19</v>
      </c>
      <c r="D777" s="24" t="s">
        <v>1</v>
      </c>
      <c r="E777" s="22">
        <v>2000</v>
      </c>
      <c r="F777" s="23" t="s">
        <v>2</v>
      </c>
      <c r="G777" s="22">
        <v>4</v>
      </c>
      <c r="H777" s="24">
        <v>2000</v>
      </c>
      <c r="I777" s="22">
        <v>1</v>
      </c>
      <c r="J777" s="44">
        <v>706978</v>
      </c>
      <c r="K777" s="22" t="s">
        <v>1527</v>
      </c>
      <c r="L777" s="22">
        <v>500</v>
      </c>
      <c r="M777" s="22" t="s">
        <v>2</v>
      </c>
    </row>
    <row r="778" spans="1:13" x14ac:dyDescent="0.3">
      <c r="A778" s="44">
        <v>868653</v>
      </c>
      <c r="B778" s="22" t="s">
        <v>2795</v>
      </c>
      <c r="C778" s="24" t="s">
        <v>348</v>
      </c>
      <c r="D778" s="24" t="s">
        <v>4</v>
      </c>
      <c r="E778" s="22">
        <v>800</v>
      </c>
      <c r="F778" s="23" t="s">
        <v>2</v>
      </c>
      <c r="G778" s="22">
        <v>1</v>
      </c>
      <c r="H778" s="24">
        <v>1500</v>
      </c>
      <c r="I778" s="22">
        <v>0.53333333333333333</v>
      </c>
      <c r="J778" s="44">
        <v>706960</v>
      </c>
      <c r="K778" s="22" t="s">
        <v>1261</v>
      </c>
      <c r="L778" s="22">
        <v>800</v>
      </c>
      <c r="M778" s="22" t="s">
        <v>2</v>
      </c>
    </row>
    <row r="779" spans="1:13" x14ac:dyDescent="0.3">
      <c r="A779" s="44">
        <v>861765</v>
      </c>
      <c r="B779" s="22" t="s">
        <v>1797</v>
      </c>
      <c r="C779" s="24" t="s">
        <v>0</v>
      </c>
      <c r="D779" s="24" t="s">
        <v>1</v>
      </c>
      <c r="E779" s="22">
        <v>8000</v>
      </c>
      <c r="F779" s="23" t="s">
        <v>2</v>
      </c>
      <c r="G779" s="22">
        <v>16</v>
      </c>
      <c r="H779" s="24">
        <v>1500</v>
      </c>
      <c r="I779" s="22">
        <v>5.333333333333333</v>
      </c>
      <c r="J779" s="44">
        <v>700708</v>
      </c>
      <c r="K779" s="22" t="s">
        <v>489</v>
      </c>
      <c r="L779" s="22">
        <v>500</v>
      </c>
      <c r="M779" s="22" t="s">
        <v>2</v>
      </c>
    </row>
    <row r="780" spans="1:13" x14ac:dyDescent="0.3">
      <c r="A780" s="44">
        <v>103275</v>
      </c>
      <c r="B780" s="22" t="s">
        <v>3193</v>
      </c>
      <c r="C780" s="24" t="s">
        <v>5</v>
      </c>
      <c r="D780" s="24" t="s">
        <v>1</v>
      </c>
      <c r="E780" s="22">
        <v>10000</v>
      </c>
      <c r="F780" s="23" t="s">
        <v>2</v>
      </c>
      <c r="G780" s="22">
        <v>20</v>
      </c>
      <c r="H780" s="24">
        <v>2000</v>
      </c>
      <c r="I780" s="22">
        <v>5</v>
      </c>
      <c r="J780" s="44">
        <v>707190</v>
      </c>
      <c r="K780" s="22" t="s">
        <v>1526</v>
      </c>
      <c r="L780" s="22">
        <v>500</v>
      </c>
      <c r="M780" s="22" t="s">
        <v>2</v>
      </c>
    </row>
    <row r="781" spans="1:13" x14ac:dyDescent="0.3">
      <c r="A781" s="44">
        <v>41681</v>
      </c>
      <c r="B781" s="22" t="s">
        <v>2787</v>
      </c>
      <c r="C781" s="24" t="s">
        <v>20</v>
      </c>
      <c r="D781" s="24" t="s">
        <v>4</v>
      </c>
      <c r="E781" s="22">
        <v>500</v>
      </c>
      <c r="F781" s="23" t="s">
        <v>2</v>
      </c>
      <c r="G781" s="22">
        <v>1</v>
      </c>
      <c r="H781" s="24">
        <v>1500</v>
      </c>
      <c r="I781" s="22">
        <v>0.33333333333333331</v>
      </c>
      <c r="J781" s="44">
        <v>707174</v>
      </c>
      <c r="K781" s="22" t="s">
        <v>1253</v>
      </c>
      <c r="L781" s="22">
        <v>500</v>
      </c>
      <c r="M781" s="22" t="s">
        <v>2</v>
      </c>
    </row>
    <row r="782" spans="1:13" x14ac:dyDescent="0.3">
      <c r="A782" s="44">
        <v>897405</v>
      </c>
      <c r="B782" s="22" t="s">
        <v>2793</v>
      </c>
      <c r="C782" s="24" t="s">
        <v>20</v>
      </c>
      <c r="D782" s="24" t="s">
        <v>4</v>
      </c>
      <c r="E782" s="22">
        <v>500</v>
      </c>
      <c r="F782" s="23" t="s">
        <v>2</v>
      </c>
      <c r="G782" s="22">
        <v>1</v>
      </c>
      <c r="H782" s="24">
        <v>1500</v>
      </c>
      <c r="I782" s="22">
        <v>0.33333333333333331</v>
      </c>
      <c r="J782" s="44">
        <v>707182</v>
      </c>
      <c r="K782" s="22" t="s">
        <v>1254</v>
      </c>
      <c r="L782" s="22">
        <v>500</v>
      </c>
      <c r="M782" s="22" t="s">
        <v>2</v>
      </c>
    </row>
    <row r="783" spans="1:13" x14ac:dyDescent="0.3">
      <c r="A783" s="44">
        <v>834432</v>
      </c>
      <c r="B783" s="22" t="s">
        <v>2792</v>
      </c>
      <c r="C783" s="24" t="s">
        <v>20</v>
      </c>
      <c r="D783" s="24" t="s">
        <v>4</v>
      </c>
      <c r="E783" s="22">
        <v>1500</v>
      </c>
      <c r="F783" s="23" t="s">
        <v>2</v>
      </c>
      <c r="G783" s="22">
        <v>1</v>
      </c>
      <c r="H783" s="24">
        <v>1500</v>
      </c>
      <c r="I783" s="22">
        <v>1</v>
      </c>
      <c r="J783" s="44">
        <v>730051</v>
      </c>
      <c r="K783" s="22" t="s">
        <v>1256</v>
      </c>
      <c r="L783" s="22">
        <v>1500</v>
      </c>
      <c r="M783" s="22" t="s">
        <v>2</v>
      </c>
    </row>
    <row r="784" spans="1:13" x14ac:dyDescent="0.3">
      <c r="A784" s="44">
        <v>1185602</v>
      </c>
      <c r="B784" s="22" t="s">
        <v>3197</v>
      </c>
      <c r="C784" s="24" t="s">
        <v>5</v>
      </c>
      <c r="D784" s="24" t="s">
        <v>1</v>
      </c>
      <c r="E784" s="22">
        <v>4800</v>
      </c>
      <c r="F784" s="23" t="s">
        <v>2</v>
      </c>
      <c r="G784" s="22">
        <v>24</v>
      </c>
      <c r="H784" s="24">
        <v>2000</v>
      </c>
      <c r="I784" s="22">
        <v>2.4</v>
      </c>
      <c r="K784" s="22" t="s">
        <v>1537</v>
      </c>
      <c r="L784" s="22">
        <v>200</v>
      </c>
      <c r="M784" s="22" t="s">
        <v>2</v>
      </c>
    </row>
    <row r="785" spans="1:13" x14ac:dyDescent="0.3">
      <c r="A785" s="44">
        <v>864868</v>
      </c>
      <c r="B785" s="22" t="s">
        <v>3195</v>
      </c>
      <c r="C785" s="24" t="s">
        <v>5</v>
      </c>
      <c r="D785" s="24" t="s">
        <v>3196</v>
      </c>
      <c r="E785" s="22">
        <v>5000</v>
      </c>
      <c r="F785" s="23" t="s">
        <v>2</v>
      </c>
      <c r="G785" s="22">
        <v>10</v>
      </c>
      <c r="H785" s="24">
        <v>2000</v>
      </c>
      <c r="I785" s="22">
        <v>2.5</v>
      </c>
      <c r="K785" s="22" t="s">
        <v>1537</v>
      </c>
      <c r="L785" s="22">
        <v>500</v>
      </c>
      <c r="M785" s="22" t="s">
        <v>2</v>
      </c>
    </row>
    <row r="786" spans="1:13" x14ac:dyDescent="0.3">
      <c r="A786" s="44">
        <v>12039</v>
      </c>
      <c r="B786" s="22" t="s">
        <v>1756</v>
      </c>
      <c r="C786" s="24" t="s">
        <v>0</v>
      </c>
      <c r="D786" s="24" t="s">
        <v>1</v>
      </c>
      <c r="E786" s="22">
        <v>8000</v>
      </c>
      <c r="F786" s="23" t="s">
        <v>2</v>
      </c>
      <c r="G786" s="22">
        <v>16</v>
      </c>
      <c r="H786" s="24">
        <v>1500</v>
      </c>
      <c r="I786" s="22">
        <v>5.333333333333333</v>
      </c>
      <c r="K786" s="22" t="s">
        <v>1537</v>
      </c>
      <c r="L786" s="22">
        <v>500</v>
      </c>
      <c r="M786" s="22" t="s">
        <v>2</v>
      </c>
    </row>
    <row r="787" spans="1:13" x14ac:dyDescent="0.3">
      <c r="A787" s="44">
        <v>12013</v>
      </c>
      <c r="B787" s="22" t="s">
        <v>1754</v>
      </c>
      <c r="C787" s="24" t="s">
        <v>0</v>
      </c>
      <c r="D787" s="24" t="s">
        <v>4</v>
      </c>
      <c r="E787" s="22">
        <v>3000</v>
      </c>
      <c r="F787" s="23" t="s">
        <v>2</v>
      </c>
      <c r="G787" s="22">
        <v>3</v>
      </c>
      <c r="H787" s="24">
        <v>3000</v>
      </c>
      <c r="I787" s="22">
        <v>1</v>
      </c>
      <c r="K787" s="22" t="s">
        <v>1537</v>
      </c>
      <c r="L787" s="22">
        <v>1000</v>
      </c>
      <c r="M787" s="22" t="s">
        <v>2</v>
      </c>
    </row>
    <row r="788" spans="1:13" x14ac:dyDescent="0.3">
      <c r="A788" s="44">
        <v>12120</v>
      </c>
      <c r="B788" s="22" t="s">
        <v>1759</v>
      </c>
      <c r="C788" s="24" t="s">
        <v>0</v>
      </c>
      <c r="D788" s="24" t="s">
        <v>1</v>
      </c>
      <c r="E788" s="22">
        <v>4000</v>
      </c>
      <c r="F788" s="23" t="s">
        <v>2</v>
      </c>
      <c r="G788" s="22">
        <v>16</v>
      </c>
      <c r="H788" s="24">
        <v>1500</v>
      </c>
      <c r="I788" s="22">
        <v>2.6666666666666665</v>
      </c>
      <c r="K788" s="22" t="s">
        <v>1537</v>
      </c>
      <c r="L788" s="22">
        <v>250</v>
      </c>
      <c r="M788" s="22" t="s">
        <v>2</v>
      </c>
    </row>
    <row r="789" spans="1:13" x14ac:dyDescent="0.3">
      <c r="A789" s="44">
        <v>1027614</v>
      </c>
      <c r="B789" s="22" t="s">
        <v>1804</v>
      </c>
      <c r="C789" s="24" t="s">
        <v>0</v>
      </c>
      <c r="D789" s="24" t="s">
        <v>1</v>
      </c>
      <c r="E789" s="22">
        <v>4000</v>
      </c>
      <c r="F789" s="23" t="s">
        <v>2</v>
      </c>
      <c r="G789" s="22">
        <v>16</v>
      </c>
      <c r="H789" s="24">
        <v>1500</v>
      </c>
      <c r="I789" s="22">
        <v>2.6666666666666665</v>
      </c>
      <c r="J789" s="44">
        <v>740456</v>
      </c>
      <c r="K789" s="22" t="s">
        <v>515</v>
      </c>
      <c r="L789" s="22">
        <v>250</v>
      </c>
      <c r="M789" s="22" t="s">
        <v>2</v>
      </c>
    </row>
    <row r="790" spans="1:13" x14ac:dyDescent="0.3">
      <c r="A790" s="44">
        <v>12021</v>
      </c>
      <c r="B790" s="22" t="s">
        <v>1755</v>
      </c>
      <c r="C790" s="24" t="s">
        <v>0</v>
      </c>
      <c r="D790" s="24" t="s">
        <v>4</v>
      </c>
      <c r="E790" s="22">
        <v>6000</v>
      </c>
      <c r="F790" s="23" t="s">
        <v>2</v>
      </c>
      <c r="G790" s="22">
        <v>6</v>
      </c>
      <c r="H790" s="24">
        <v>3000</v>
      </c>
      <c r="I790" s="22">
        <v>2</v>
      </c>
      <c r="J790" s="44">
        <v>707240</v>
      </c>
      <c r="K790" s="22" t="s">
        <v>568</v>
      </c>
      <c r="L790" s="22">
        <v>1000</v>
      </c>
      <c r="M790" s="22" t="s">
        <v>2</v>
      </c>
    </row>
    <row r="791" spans="1:13" x14ac:dyDescent="0.3">
      <c r="A791" s="44">
        <v>12047</v>
      </c>
      <c r="B791" s="22" t="s">
        <v>1757</v>
      </c>
      <c r="C791" s="24" t="s">
        <v>0</v>
      </c>
      <c r="D791" s="24" t="s">
        <v>1</v>
      </c>
      <c r="E791" s="22">
        <v>4000</v>
      </c>
      <c r="F791" s="23" t="s">
        <v>2</v>
      </c>
      <c r="G791" s="22">
        <v>16</v>
      </c>
      <c r="H791" s="24">
        <v>1500</v>
      </c>
      <c r="I791" s="22">
        <v>2.6666666666666665</v>
      </c>
      <c r="J791" s="44">
        <v>707265</v>
      </c>
      <c r="K791" s="22" t="s">
        <v>498</v>
      </c>
      <c r="L791" s="22">
        <v>250</v>
      </c>
      <c r="M791" s="22" t="s">
        <v>2</v>
      </c>
    </row>
    <row r="792" spans="1:13" x14ac:dyDescent="0.3">
      <c r="A792" s="44">
        <v>12054</v>
      </c>
      <c r="B792" s="22" t="s">
        <v>1758</v>
      </c>
      <c r="C792" s="24" t="s">
        <v>0</v>
      </c>
      <c r="D792" s="24" t="s">
        <v>1</v>
      </c>
      <c r="E792" s="22">
        <v>8000</v>
      </c>
      <c r="F792" s="23" t="s">
        <v>2</v>
      </c>
      <c r="G792" s="22">
        <v>16</v>
      </c>
      <c r="H792" s="24">
        <v>1500</v>
      </c>
      <c r="I792" s="22">
        <v>5.333333333333333</v>
      </c>
      <c r="J792" s="44">
        <v>707273</v>
      </c>
      <c r="K792" s="22" t="s">
        <v>499</v>
      </c>
      <c r="L792" s="22">
        <v>500</v>
      </c>
      <c r="M792" s="22" t="s">
        <v>2</v>
      </c>
    </row>
    <row r="793" spans="1:13" x14ac:dyDescent="0.3">
      <c r="A793" s="44">
        <v>1752336</v>
      </c>
      <c r="B793" s="22" t="s">
        <v>1842</v>
      </c>
      <c r="C793" s="24" t="s">
        <v>0</v>
      </c>
      <c r="D793" s="24" t="s">
        <v>1</v>
      </c>
      <c r="E793" s="22">
        <v>20000</v>
      </c>
      <c r="F793" s="23" t="s">
        <v>2</v>
      </c>
      <c r="G793" s="22">
        <v>20</v>
      </c>
      <c r="H793" s="24">
        <v>1500</v>
      </c>
      <c r="I793" s="22">
        <v>13.333333333333334</v>
      </c>
      <c r="J793" s="44">
        <v>744680</v>
      </c>
      <c r="K793" s="22" t="s">
        <v>520</v>
      </c>
      <c r="L793" s="22">
        <v>1000</v>
      </c>
      <c r="M793" s="22" t="s">
        <v>2</v>
      </c>
    </row>
    <row r="794" spans="1:13" x14ac:dyDescent="0.3">
      <c r="A794" s="44">
        <v>2513901</v>
      </c>
      <c r="B794" s="22" t="s">
        <v>1861</v>
      </c>
      <c r="C794" s="24" t="s">
        <v>0</v>
      </c>
      <c r="D794" s="24" t="s">
        <v>1</v>
      </c>
      <c r="E794" s="22">
        <v>24000</v>
      </c>
      <c r="F794" s="23" t="s">
        <v>2</v>
      </c>
      <c r="G794" s="22">
        <v>24</v>
      </c>
      <c r="H794" s="24">
        <v>1500</v>
      </c>
      <c r="I794" s="22">
        <v>16</v>
      </c>
      <c r="J794" s="44">
        <v>744680</v>
      </c>
      <c r="K794" s="22" t="s">
        <v>520</v>
      </c>
      <c r="L794" s="22">
        <v>1000</v>
      </c>
      <c r="M794" s="22" t="s">
        <v>2</v>
      </c>
    </row>
    <row r="795" spans="1:13" x14ac:dyDescent="0.3">
      <c r="A795" s="44">
        <v>2055010</v>
      </c>
      <c r="B795" s="22" t="s">
        <v>1845</v>
      </c>
      <c r="C795" s="24" t="s">
        <v>0</v>
      </c>
      <c r="D795" s="24" t="s">
        <v>1</v>
      </c>
      <c r="E795" s="22">
        <v>15000</v>
      </c>
      <c r="F795" s="23" t="s">
        <v>2</v>
      </c>
      <c r="G795" s="22">
        <v>30</v>
      </c>
      <c r="H795" s="24">
        <v>1500</v>
      </c>
      <c r="I795" s="22">
        <v>10</v>
      </c>
      <c r="J795" s="44">
        <v>707273</v>
      </c>
      <c r="K795" s="22" t="s">
        <v>499</v>
      </c>
      <c r="L795" s="22">
        <v>500</v>
      </c>
      <c r="M795" s="22" t="s">
        <v>2</v>
      </c>
    </row>
    <row r="796" spans="1:13" x14ac:dyDescent="0.3">
      <c r="A796" s="44">
        <v>1238161</v>
      </c>
      <c r="B796" s="22" t="s">
        <v>1811</v>
      </c>
      <c r="C796" s="24" t="s">
        <v>0</v>
      </c>
      <c r="D796" s="24" t="s">
        <v>1</v>
      </c>
      <c r="E796" s="22">
        <v>8000</v>
      </c>
      <c r="F796" s="23" t="s">
        <v>2</v>
      </c>
      <c r="G796" s="22">
        <v>8</v>
      </c>
      <c r="H796" s="24">
        <v>1500</v>
      </c>
      <c r="I796" s="22">
        <v>5.333333333333333</v>
      </c>
      <c r="J796" s="44">
        <v>744680</v>
      </c>
      <c r="K796" s="22" t="s">
        <v>520</v>
      </c>
      <c r="L796" s="22">
        <v>1000</v>
      </c>
      <c r="M796" s="22" t="s">
        <v>2</v>
      </c>
    </row>
    <row r="797" spans="1:13" x14ac:dyDescent="0.3">
      <c r="A797" s="44">
        <v>2650638</v>
      </c>
      <c r="B797" s="22" t="s">
        <v>1872</v>
      </c>
      <c r="C797" s="24" t="s">
        <v>0</v>
      </c>
      <c r="D797" s="24" t="s">
        <v>1</v>
      </c>
      <c r="E797" s="22">
        <v>24000</v>
      </c>
      <c r="F797" s="23" t="s">
        <v>2</v>
      </c>
      <c r="G797" s="22">
        <v>24</v>
      </c>
      <c r="H797" s="24">
        <v>1500</v>
      </c>
      <c r="I797" s="22">
        <v>16</v>
      </c>
      <c r="J797" s="44">
        <v>794925</v>
      </c>
      <c r="K797" s="22" t="s">
        <v>554</v>
      </c>
      <c r="L797" s="22">
        <v>1000</v>
      </c>
      <c r="M797" s="22" t="s">
        <v>2</v>
      </c>
    </row>
    <row r="798" spans="1:13" x14ac:dyDescent="0.3">
      <c r="A798" s="44">
        <v>2215903</v>
      </c>
      <c r="B798" s="22" t="s">
        <v>1853</v>
      </c>
      <c r="C798" s="24" t="s">
        <v>0</v>
      </c>
      <c r="D798" s="24" t="s">
        <v>1</v>
      </c>
      <c r="E798" s="22">
        <v>5000</v>
      </c>
      <c r="F798" s="23" t="s">
        <v>2</v>
      </c>
      <c r="G798" s="22">
        <v>20</v>
      </c>
      <c r="H798" s="24">
        <v>1500</v>
      </c>
      <c r="I798" s="22">
        <v>3.3333333333333335</v>
      </c>
      <c r="J798" s="44">
        <v>740456</v>
      </c>
      <c r="K798" s="22" t="s">
        <v>515</v>
      </c>
      <c r="L798" s="22">
        <v>250</v>
      </c>
      <c r="M798" s="22" t="s">
        <v>2</v>
      </c>
    </row>
    <row r="799" spans="1:13" x14ac:dyDescent="0.3">
      <c r="A799" s="44">
        <v>3703386</v>
      </c>
      <c r="B799" s="22" t="s">
        <v>3262</v>
      </c>
      <c r="C799" s="22" t="s">
        <v>21</v>
      </c>
      <c r="D799" s="24" t="s">
        <v>4</v>
      </c>
      <c r="E799" s="22">
        <v>2000</v>
      </c>
      <c r="F799" s="23" t="s">
        <v>2</v>
      </c>
      <c r="G799" s="22">
        <v>1</v>
      </c>
      <c r="H799" s="24">
        <v>2000</v>
      </c>
      <c r="I799" s="22">
        <v>1</v>
      </c>
      <c r="J799" s="14">
        <v>7725211</v>
      </c>
      <c r="K799" s="7" t="s">
        <v>3237</v>
      </c>
      <c r="L799" s="7">
        <v>2000</v>
      </c>
      <c r="M799" s="7" t="s">
        <v>2</v>
      </c>
    </row>
    <row r="800" spans="1:13" x14ac:dyDescent="0.3">
      <c r="A800" s="43">
        <v>3299583</v>
      </c>
      <c r="B800" s="24" t="s">
        <v>1973</v>
      </c>
      <c r="C800" s="24" t="s">
        <v>21</v>
      </c>
      <c r="D800" s="24" t="s">
        <v>1</v>
      </c>
      <c r="E800" s="24">
        <v>8000</v>
      </c>
      <c r="F800" s="24" t="s">
        <v>2</v>
      </c>
      <c r="G800" s="24">
        <v>16</v>
      </c>
      <c r="H800" s="24">
        <v>2000</v>
      </c>
      <c r="I800" s="22">
        <v>4</v>
      </c>
      <c r="J800" s="43">
        <v>7716194</v>
      </c>
      <c r="K800" s="24" t="s">
        <v>1974</v>
      </c>
      <c r="L800" s="24">
        <v>500</v>
      </c>
      <c r="M800" s="24" t="s">
        <v>2</v>
      </c>
    </row>
    <row r="801" spans="1:13" x14ac:dyDescent="0.3">
      <c r="A801" s="44">
        <v>806802</v>
      </c>
      <c r="B801" s="22" t="s">
        <v>1958</v>
      </c>
      <c r="C801" s="24" t="s">
        <v>21</v>
      </c>
      <c r="D801" s="24" t="s">
        <v>4</v>
      </c>
      <c r="E801" s="22">
        <v>6250</v>
      </c>
      <c r="F801" s="23" t="s">
        <v>2</v>
      </c>
      <c r="G801" s="22">
        <v>25</v>
      </c>
      <c r="H801" s="24">
        <v>2000</v>
      </c>
      <c r="I801" s="22">
        <v>3.125</v>
      </c>
      <c r="J801" s="44">
        <v>707349</v>
      </c>
      <c r="K801" s="22" t="s">
        <v>625</v>
      </c>
      <c r="L801" s="22">
        <v>250</v>
      </c>
      <c r="M801" s="22" t="s">
        <v>2</v>
      </c>
    </row>
    <row r="802" spans="1:13" x14ac:dyDescent="0.3">
      <c r="A802" s="44">
        <v>806794</v>
      </c>
      <c r="B802" s="22" t="s">
        <v>1957</v>
      </c>
      <c r="C802" s="24" t="s">
        <v>21</v>
      </c>
      <c r="D802" s="24" t="s">
        <v>4</v>
      </c>
      <c r="E802" s="22">
        <v>12500</v>
      </c>
      <c r="F802" s="23" t="s">
        <v>2</v>
      </c>
      <c r="G802" s="22">
        <v>25</v>
      </c>
      <c r="H802" s="24">
        <v>2000</v>
      </c>
      <c r="I802" s="22">
        <v>6.25</v>
      </c>
      <c r="J802" s="44">
        <v>707356</v>
      </c>
      <c r="K802" s="22" t="s">
        <v>626</v>
      </c>
      <c r="L802" s="22">
        <v>500</v>
      </c>
      <c r="M802" s="22" t="s">
        <v>2</v>
      </c>
    </row>
    <row r="803" spans="1:13" x14ac:dyDescent="0.3">
      <c r="A803" s="44">
        <v>42176</v>
      </c>
      <c r="B803" s="22" t="s">
        <v>1952</v>
      </c>
      <c r="C803" s="24" t="s">
        <v>21</v>
      </c>
      <c r="D803" s="24" t="s">
        <v>1</v>
      </c>
      <c r="E803" s="22">
        <v>4000</v>
      </c>
      <c r="F803" s="23" t="s">
        <v>2</v>
      </c>
      <c r="G803" s="22">
        <v>16</v>
      </c>
      <c r="H803" s="24">
        <v>2000</v>
      </c>
      <c r="I803" s="22">
        <v>2</v>
      </c>
      <c r="J803" s="44">
        <v>707372</v>
      </c>
      <c r="K803" s="22" t="s">
        <v>618</v>
      </c>
      <c r="L803" s="22">
        <v>250</v>
      </c>
      <c r="M803" s="22" t="s">
        <v>2</v>
      </c>
    </row>
    <row r="804" spans="1:13" x14ac:dyDescent="0.3">
      <c r="A804" s="44">
        <v>1022615</v>
      </c>
      <c r="B804" s="22" t="s">
        <v>1964</v>
      </c>
      <c r="C804" s="24" t="s">
        <v>21</v>
      </c>
      <c r="D804" s="24" t="s">
        <v>1</v>
      </c>
      <c r="E804" s="22">
        <v>50000</v>
      </c>
      <c r="F804" s="23" t="s">
        <v>2</v>
      </c>
      <c r="G804" s="22">
        <v>100</v>
      </c>
      <c r="H804" s="24">
        <v>2000</v>
      </c>
      <c r="I804" s="22">
        <v>25</v>
      </c>
      <c r="J804" s="44">
        <v>707380</v>
      </c>
      <c r="K804" s="22" t="s">
        <v>619</v>
      </c>
      <c r="L804" s="22">
        <v>500</v>
      </c>
      <c r="M804" s="22" t="s">
        <v>2</v>
      </c>
    </row>
    <row r="805" spans="1:13" x14ac:dyDescent="0.3">
      <c r="A805" s="44">
        <v>42119</v>
      </c>
      <c r="B805" s="22" t="s">
        <v>1951</v>
      </c>
      <c r="C805" s="24" t="s">
        <v>21</v>
      </c>
      <c r="D805" s="24" t="s">
        <v>1</v>
      </c>
      <c r="E805" s="22">
        <v>8000</v>
      </c>
      <c r="F805" s="23" t="s">
        <v>2</v>
      </c>
      <c r="G805" s="22">
        <v>16</v>
      </c>
      <c r="H805" s="24">
        <v>2000</v>
      </c>
      <c r="I805" s="22">
        <v>4</v>
      </c>
      <c r="J805" s="44">
        <v>707380</v>
      </c>
      <c r="K805" s="22" t="s">
        <v>619</v>
      </c>
      <c r="L805" s="22">
        <v>500</v>
      </c>
      <c r="M805" s="22" t="s">
        <v>2</v>
      </c>
    </row>
    <row r="806" spans="1:13" x14ac:dyDescent="0.3">
      <c r="A806" s="44">
        <v>1386259</v>
      </c>
      <c r="B806" s="22" t="s">
        <v>1966</v>
      </c>
      <c r="C806" s="24" t="s">
        <v>21</v>
      </c>
      <c r="D806" s="24" t="s">
        <v>4</v>
      </c>
      <c r="E806" s="22">
        <v>10000</v>
      </c>
      <c r="F806" s="23" t="s">
        <v>2</v>
      </c>
      <c r="G806" s="22">
        <v>10</v>
      </c>
      <c r="H806" s="24">
        <v>2000</v>
      </c>
      <c r="I806" s="22">
        <v>5</v>
      </c>
      <c r="J806" s="44">
        <v>707364</v>
      </c>
      <c r="K806" s="22" t="s">
        <v>627</v>
      </c>
      <c r="L806" s="22">
        <v>1000</v>
      </c>
      <c r="M806" s="22" t="s">
        <v>2</v>
      </c>
    </row>
    <row r="807" spans="1:13" x14ac:dyDescent="0.3">
      <c r="A807" s="44">
        <v>1386267</v>
      </c>
      <c r="B807" s="22" t="s">
        <v>1967</v>
      </c>
      <c r="C807" s="24" t="s">
        <v>21</v>
      </c>
      <c r="D807" s="24" t="s">
        <v>4</v>
      </c>
      <c r="E807" s="22">
        <v>2500</v>
      </c>
      <c r="F807" s="23" t="s">
        <v>2</v>
      </c>
      <c r="G807" s="22">
        <v>10</v>
      </c>
      <c r="H807" s="24">
        <v>2000</v>
      </c>
      <c r="I807" s="22">
        <v>1.25</v>
      </c>
      <c r="J807" s="44">
        <v>707349</v>
      </c>
      <c r="K807" s="22" t="s">
        <v>625</v>
      </c>
      <c r="L807" s="22">
        <v>250</v>
      </c>
      <c r="M807" s="22" t="s">
        <v>2</v>
      </c>
    </row>
    <row r="808" spans="1:13" x14ac:dyDescent="0.3">
      <c r="A808" s="44">
        <v>1386275</v>
      </c>
      <c r="B808" s="22" t="s">
        <v>1968</v>
      </c>
      <c r="C808" s="24" t="s">
        <v>21</v>
      </c>
      <c r="D808" s="24" t="s">
        <v>4</v>
      </c>
      <c r="E808" s="22">
        <v>5000</v>
      </c>
      <c r="F808" s="23" t="s">
        <v>2</v>
      </c>
      <c r="G808" s="22">
        <v>10</v>
      </c>
      <c r="H808" s="24">
        <v>2000</v>
      </c>
      <c r="I808" s="22">
        <v>2.5</v>
      </c>
      <c r="J808" s="44">
        <v>707356</v>
      </c>
      <c r="K808" s="22" t="s">
        <v>626</v>
      </c>
      <c r="L808" s="22">
        <v>500</v>
      </c>
      <c r="M808" s="22" t="s">
        <v>2</v>
      </c>
    </row>
    <row r="809" spans="1:13" x14ac:dyDescent="0.3">
      <c r="A809" s="44">
        <v>876680</v>
      </c>
      <c r="B809" s="22" t="s">
        <v>1962</v>
      </c>
      <c r="C809" s="24" t="s">
        <v>21</v>
      </c>
      <c r="D809" s="24" t="s">
        <v>4</v>
      </c>
      <c r="E809" s="22">
        <v>25000</v>
      </c>
      <c r="F809" s="23" t="s">
        <v>2</v>
      </c>
      <c r="G809" s="22">
        <v>25</v>
      </c>
      <c r="H809" s="24">
        <v>2000</v>
      </c>
      <c r="I809" s="22">
        <v>12.5</v>
      </c>
      <c r="J809" s="44">
        <v>707364</v>
      </c>
      <c r="K809" s="22" t="s">
        <v>627</v>
      </c>
      <c r="L809" s="22">
        <v>1000</v>
      </c>
      <c r="M809" s="22" t="s">
        <v>2</v>
      </c>
    </row>
    <row r="810" spans="1:13" x14ac:dyDescent="0.3">
      <c r="A810" s="44">
        <v>42416</v>
      </c>
      <c r="B810" s="22" t="s">
        <v>1953</v>
      </c>
      <c r="C810" s="24" t="s">
        <v>21</v>
      </c>
      <c r="D810" s="24" t="s">
        <v>4</v>
      </c>
      <c r="E810" s="22">
        <v>3000</v>
      </c>
      <c r="F810" s="23" t="s">
        <v>2</v>
      </c>
      <c r="G810" s="22">
        <v>3</v>
      </c>
      <c r="H810" s="24">
        <v>2000</v>
      </c>
      <c r="I810" s="22">
        <v>1.5</v>
      </c>
      <c r="J810" s="44">
        <v>707364</v>
      </c>
      <c r="K810" s="22" t="s">
        <v>627</v>
      </c>
      <c r="L810" s="22">
        <v>1000</v>
      </c>
      <c r="M810" s="22" t="s">
        <v>2</v>
      </c>
    </row>
    <row r="811" spans="1:13" x14ac:dyDescent="0.3">
      <c r="A811" s="44">
        <v>263707</v>
      </c>
      <c r="B811" s="22" t="s">
        <v>1954</v>
      </c>
      <c r="C811" s="24" t="s">
        <v>21</v>
      </c>
      <c r="D811" s="24" t="s">
        <v>1</v>
      </c>
      <c r="E811" s="22">
        <v>4000</v>
      </c>
      <c r="F811" s="23" t="s">
        <v>2</v>
      </c>
      <c r="G811" s="22">
        <v>16</v>
      </c>
      <c r="H811" s="24">
        <v>2000</v>
      </c>
      <c r="I811" s="22">
        <v>2</v>
      </c>
      <c r="J811" s="44">
        <v>739920</v>
      </c>
      <c r="K811" s="22" t="s">
        <v>624</v>
      </c>
      <c r="L811" s="22">
        <v>250</v>
      </c>
      <c r="M811" s="22" t="s">
        <v>2</v>
      </c>
    </row>
    <row r="812" spans="1:13" x14ac:dyDescent="0.3">
      <c r="A812" s="44">
        <v>1699099</v>
      </c>
      <c r="B812" s="22" t="s">
        <v>2682</v>
      </c>
      <c r="C812" s="24" t="s">
        <v>43</v>
      </c>
      <c r="D812" s="24" t="s">
        <v>1</v>
      </c>
      <c r="E812" s="22">
        <v>2400</v>
      </c>
      <c r="F812" s="23" t="s">
        <v>2</v>
      </c>
      <c r="G812" s="22">
        <v>6</v>
      </c>
      <c r="H812" s="24">
        <v>800</v>
      </c>
      <c r="I812" s="22">
        <v>3</v>
      </c>
      <c r="J812" s="44">
        <v>769323</v>
      </c>
      <c r="K812" s="22" t="s">
        <v>1170</v>
      </c>
      <c r="L812" s="22">
        <v>400</v>
      </c>
      <c r="M812" s="22" t="s">
        <v>2</v>
      </c>
    </row>
    <row r="813" spans="1:13" x14ac:dyDescent="0.3">
      <c r="A813" s="44">
        <v>1699107</v>
      </c>
      <c r="B813" s="22" t="s">
        <v>2683</v>
      </c>
      <c r="C813" s="24" t="s">
        <v>43</v>
      </c>
      <c r="D813" s="24" t="s">
        <v>1</v>
      </c>
      <c r="E813" s="22">
        <v>8000</v>
      </c>
      <c r="F813" s="23" t="s">
        <v>2</v>
      </c>
      <c r="G813" s="22">
        <v>20</v>
      </c>
      <c r="H813" s="24">
        <v>800</v>
      </c>
      <c r="I813" s="22">
        <v>10</v>
      </c>
      <c r="J813" s="44">
        <v>769323</v>
      </c>
      <c r="K813" s="22" t="s">
        <v>1170</v>
      </c>
      <c r="L813" s="22">
        <v>400</v>
      </c>
      <c r="M813" s="22" t="s">
        <v>2</v>
      </c>
    </row>
    <row r="814" spans="1:13" x14ac:dyDescent="0.3">
      <c r="A814" s="44">
        <v>1703958</v>
      </c>
      <c r="B814" s="22" t="s">
        <v>1972</v>
      </c>
      <c r="C814" s="24" t="s">
        <v>21</v>
      </c>
      <c r="D814" s="24" t="s">
        <v>4</v>
      </c>
      <c r="E814" s="22">
        <v>2500</v>
      </c>
      <c r="F814" s="23" t="s">
        <v>2</v>
      </c>
      <c r="G814" s="22">
        <v>10</v>
      </c>
      <c r="H814" s="24">
        <v>2000</v>
      </c>
      <c r="I814" s="22">
        <v>1.25</v>
      </c>
      <c r="J814" s="44">
        <v>772822</v>
      </c>
      <c r="K814" s="22" t="s">
        <v>629</v>
      </c>
      <c r="L814" s="22">
        <v>250</v>
      </c>
      <c r="M814" s="22" t="s">
        <v>2</v>
      </c>
    </row>
    <row r="815" spans="1:13" x14ac:dyDescent="0.3">
      <c r="A815" s="44">
        <v>1703941</v>
      </c>
      <c r="B815" s="22" t="s">
        <v>1971</v>
      </c>
      <c r="C815" s="24" t="s">
        <v>21</v>
      </c>
      <c r="D815" s="24" t="s">
        <v>4</v>
      </c>
      <c r="E815" s="22">
        <v>5000</v>
      </c>
      <c r="F815" s="23" t="s">
        <v>2</v>
      </c>
      <c r="G815" s="22">
        <v>10</v>
      </c>
      <c r="H815" s="24">
        <v>2000</v>
      </c>
      <c r="I815" s="22">
        <v>2.5</v>
      </c>
      <c r="J815" s="44">
        <v>772830</v>
      </c>
      <c r="K815" s="22" t="s">
        <v>630</v>
      </c>
      <c r="L815" s="22">
        <v>500</v>
      </c>
      <c r="M815" s="22" t="s">
        <v>2</v>
      </c>
    </row>
    <row r="816" spans="1:13" x14ac:dyDescent="0.3">
      <c r="A816" s="46">
        <v>4422358</v>
      </c>
      <c r="B816" s="37" t="s">
        <v>3392</v>
      </c>
      <c r="C816" s="37" t="s">
        <v>21</v>
      </c>
      <c r="D816" s="37" t="s">
        <v>4</v>
      </c>
      <c r="E816" s="34">
        <v>10000</v>
      </c>
      <c r="F816" s="40" t="s">
        <v>2</v>
      </c>
      <c r="G816" s="34">
        <v>10</v>
      </c>
      <c r="H816" s="34">
        <v>2000</v>
      </c>
      <c r="I816" s="34">
        <v>5</v>
      </c>
      <c r="J816" s="37">
        <v>7732092</v>
      </c>
      <c r="K816" s="37" t="s">
        <v>3370</v>
      </c>
      <c r="L816" s="34">
        <v>1000</v>
      </c>
      <c r="M816" s="34" t="s">
        <v>2</v>
      </c>
    </row>
    <row r="817" spans="1:13" x14ac:dyDescent="0.3">
      <c r="A817" s="46">
        <v>4422366</v>
      </c>
      <c r="B817" s="37" t="s">
        <v>3393</v>
      </c>
      <c r="C817" s="37" t="s">
        <v>21</v>
      </c>
      <c r="D817" s="37" t="s">
        <v>4</v>
      </c>
      <c r="E817" s="34">
        <v>20000</v>
      </c>
      <c r="F817" s="40" t="s">
        <v>2</v>
      </c>
      <c r="G817" s="34">
        <v>10</v>
      </c>
      <c r="H817" s="34">
        <v>2000</v>
      </c>
      <c r="I817" s="34">
        <v>10</v>
      </c>
      <c r="J817" s="37">
        <v>7732100</v>
      </c>
      <c r="K817" s="37" t="s">
        <v>3371</v>
      </c>
      <c r="L817" s="34">
        <v>2000</v>
      </c>
      <c r="M817" s="34" t="s">
        <v>2</v>
      </c>
    </row>
    <row r="818" spans="1:13" x14ac:dyDescent="0.3">
      <c r="A818" s="44">
        <v>1703933</v>
      </c>
      <c r="B818" s="22" t="s">
        <v>1970</v>
      </c>
      <c r="C818" s="24" t="s">
        <v>21</v>
      </c>
      <c r="D818" s="24" t="s">
        <v>4</v>
      </c>
      <c r="E818" s="22">
        <v>5000</v>
      </c>
      <c r="F818" s="23" t="s">
        <v>2</v>
      </c>
      <c r="G818" s="22">
        <v>5</v>
      </c>
      <c r="H818" s="24">
        <v>2000</v>
      </c>
      <c r="I818" s="22">
        <v>2.5</v>
      </c>
      <c r="J818" s="44">
        <v>772848</v>
      </c>
      <c r="K818" s="22" t="s">
        <v>631</v>
      </c>
      <c r="L818" s="22">
        <v>1000</v>
      </c>
      <c r="M818" s="22" t="s">
        <v>2</v>
      </c>
    </row>
    <row r="819" spans="1:13" x14ac:dyDescent="0.3">
      <c r="A819" s="44">
        <v>1703925</v>
      </c>
      <c r="B819" s="22" t="s">
        <v>1969</v>
      </c>
      <c r="C819" s="24" t="s">
        <v>21</v>
      </c>
      <c r="D819" s="24" t="s">
        <v>4</v>
      </c>
      <c r="E819" s="22">
        <v>10000</v>
      </c>
      <c r="F819" s="23" t="s">
        <v>2</v>
      </c>
      <c r="G819" s="22">
        <v>5</v>
      </c>
      <c r="H819" s="24">
        <v>2000</v>
      </c>
      <c r="I819" s="22">
        <v>5</v>
      </c>
      <c r="J819" s="44">
        <v>772855</v>
      </c>
      <c r="K819" s="22" t="s">
        <v>632</v>
      </c>
      <c r="L819" s="22">
        <v>2000</v>
      </c>
      <c r="M819" s="22" t="s">
        <v>2</v>
      </c>
    </row>
    <row r="820" spans="1:13" x14ac:dyDescent="0.3">
      <c r="A820" s="44">
        <v>2200400</v>
      </c>
      <c r="B820" s="22" t="s">
        <v>1319</v>
      </c>
      <c r="C820" s="24" t="s">
        <v>58</v>
      </c>
      <c r="D820" s="24" t="s">
        <v>1</v>
      </c>
      <c r="E820" s="22">
        <v>150</v>
      </c>
      <c r="F820" s="23" t="s">
        <v>2</v>
      </c>
      <c r="G820" s="22">
        <v>1</v>
      </c>
      <c r="H820" s="24">
        <v>200</v>
      </c>
      <c r="I820" s="22">
        <v>0.75</v>
      </c>
      <c r="J820" s="44">
        <v>779173</v>
      </c>
      <c r="K820" s="22" t="s">
        <v>1319</v>
      </c>
      <c r="L820" s="22">
        <v>150</v>
      </c>
      <c r="M820" s="22" t="s">
        <v>2</v>
      </c>
    </row>
    <row r="821" spans="1:13" x14ac:dyDescent="0.3">
      <c r="A821" s="44">
        <v>2200418</v>
      </c>
      <c r="B821" s="22" t="s">
        <v>2868</v>
      </c>
      <c r="C821" s="24" t="s">
        <v>58</v>
      </c>
      <c r="D821" s="24" t="s">
        <v>1</v>
      </c>
      <c r="E821" s="22">
        <v>2000</v>
      </c>
      <c r="F821" s="23" t="s">
        <v>2</v>
      </c>
      <c r="G821" s="22">
        <v>10</v>
      </c>
      <c r="H821" s="24">
        <v>200</v>
      </c>
      <c r="I821" s="22">
        <v>10</v>
      </c>
      <c r="J821" s="44">
        <v>779181</v>
      </c>
      <c r="K821" s="22" t="s">
        <v>1320</v>
      </c>
      <c r="L821" s="22">
        <v>200</v>
      </c>
      <c r="M821" s="22" t="s">
        <v>2</v>
      </c>
    </row>
    <row r="822" spans="1:13" x14ac:dyDescent="0.3">
      <c r="A822" s="44">
        <v>2200392</v>
      </c>
      <c r="B822" s="22" t="s">
        <v>2867</v>
      </c>
      <c r="C822" s="24" t="s">
        <v>58</v>
      </c>
      <c r="D822" s="24" t="s">
        <v>1</v>
      </c>
      <c r="E822" s="22">
        <v>500</v>
      </c>
      <c r="F822" s="23" t="s">
        <v>2</v>
      </c>
      <c r="G822" s="22">
        <v>10</v>
      </c>
      <c r="H822" s="24">
        <v>200</v>
      </c>
      <c r="I822" s="22">
        <v>2.5</v>
      </c>
      <c r="J822" s="44">
        <v>779165</v>
      </c>
      <c r="K822" s="22" t="s">
        <v>1318</v>
      </c>
      <c r="L822" s="22">
        <v>50</v>
      </c>
      <c r="M822" s="22" t="s">
        <v>2</v>
      </c>
    </row>
    <row r="823" spans="1:13" x14ac:dyDescent="0.3">
      <c r="A823" s="44">
        <v>2200426</v>
      </c>
      <c r="B823" s="22" t="s">
        <v>2869</v>
      </c>
      <c r="C823" s="24" t="s">
        <v>58</v>
      </c>
      <c r="D823" s="24" t="s">
        <v>1</v>
      </c>
      <c r="E823" s="22">
        <v>4000</v>
      </c>
      <c r="F823" s="23" t="s">
        <v>2</v>
      </c>
      <c r="G823" s="22">
        <v>20</v>
      </c>
      <c r="H823" s="24">
        <v>200</v>
      </c>
      <c r="I823" s="22">
        <v>20</v>
      </c>
      <c r="J823" s="44">
        <v>779181</v>
      </c>
      <c r="K823" s="22" t="s">
        <v>1320</v>
      </c>
      <c r="L823" s="22">
        <v>200</v>
      </c>
      <c r="M823" s="22" t="s">
        <v>2</v>
      </c>
    </row>
    <row r="824" spans="1:13" x14ac:dyDescent="0.3">
      <c r="A824" s="46">
        <v>4212049</v>
      </c>
      <c r="B824" s="37" t="s">
        <v>3351</v>
      </c>
      <c r="C824" s="37" t="s">
        <v>58</v>
      </c>
      <c r="D824" s="34" t="s">
        <v>1</v>
      </c>
      <c r="E824" s="34">
        <v>2000</v>
      </c>
      <c r="F824" s="40" t="s">
        <v>2</v>
      </c>
      <c r="G824" s="34">
        <v>10</v>
      </c>
      <c r="H824" s="37">
        <v>200</v>
      </c>
      <c r="I824" s="34">
        <v>10</v>
      </c>
      <c r="J824" s="41">
        <v>7729148</v>
      </c>
      <c r="K824" s="37" t="s">
        <v>3324</v>
      </c>
      <c r="L824" s="37">
        <v>200</v>
      </c>
      <c r="M824" s="37" t="s">
        <v>2</v>
      </c>
    </row>
    <row r="825" spans="1:13" x14ac:dyDescent="0.3">
      <c r="A825" s="44">
        <v>2760346</v>
      </c>
      <c r="B825" s="22" t="s">
        <v>2883</v>
      </c>
      <c r="C825" s="24" t="s">
        <v>58</v>
      </c>
      <c r="D825" s="24" t="s">
        <v>1</v>
      </c>
      <c r="E825" s="22">
        <v>2000</v>
      </c>
      <c r="F825" s="23" t="s">
        <v>2</v>
      </c>
      <c r="G825" s="22">
        <v>10</v>
      </c>
      <c r="H825" s="24">
        <v>200</v>
      </c>
      <c r="I825" s="22">
        <v>10</v>
      </c>
      <c r="J825" s="44">
        <v>759654</v>
      </c>
      <c r="K825" s="22" t="s">
        <v>2884</v>
      </c>
      <c r="L825" s="22">
        <v>200</v>
      </c>
      <c r="M825" s="22" t="s">
        <v>2</v>
      </c>
    </row>
    <row r="826" spans="1:13" x14ac:dyDescent="0.3">
      <c r="A826" s="44">
        <v>2760312</v>
      </c>
      <c r="B826" s="22" t="s">
        <v>2879</v>
      </c>
      <c r="C826" s="24" t="s">
        <v>58</v>
      </c>
      <c r="D826" s="24" t="s">
        <v>1</v>
      </c>
      <c r="E826" s="22">
        <v>500</v>
      </c>
      <c r="F826" s="23" t="s">
        <v>2</v>
      </c>
      <c r="G826" s="22">
        <v>10</v>
      </c>
      <c r="H826" s="24">
        <v>200</v>
      </c>
      <c r="I826" s="22">
        <v>2.5</v>
      </c>
      <c r="J826" s="44">
        <v>759662</v>
      </c>
      <c r="K826" s="22" t="s">
        <v>2880</v>
      </c>
      <c r="L826" s="22">
        <v>50</v>
      </c>
      <c r="M826" s="22" t="s">
        <v>2</v>
      </c>
    </row>
    <row r="827" spans="1:13" x14ac:dyDescent="0.3">
      <c r="A827" s="44">
        <v>2760338</v>
      </c>
      <c r="B827" s="22" t="s">
        <v>2881</v>
      </c>
      <c r="C827" s="24" t="s">
        <v>58</v>
      </c>
      <c r="D827" s="24" t="s">
        <v>1</v>
      </c>
      <c r="E827" s="22">
        <v>150</v>
      </c>
      <c r="F827" s="23" t="s">
        <v>2</v>
      </c>
      <c r="G827" s="22">
        <v>1</v>
      </c>
      <c r="H827" s="24">
        <v>200</v>
      </c>
      <c r="I827" s="22">
        <v>0.75</v>
      </c>
      <c r="J827" s="44">
        <v>759647</v>
      </c>
      <c r="K827" s="22" t="s">
        <v>2882</v>
      </c>
      <c r="L827" s="22">
        <v>150</v>
      </c>
      <c r="M827" s="22" t="s">
        <v>2</v>
      </c>
    </row>
    <row r="828" spans="1:13" x14ac:dyDescent="0.3">
      <c r="A828" s="44">
        <v>2760353</v>
      </c>
      <c r="B828" s="22" t="s">
        <v>2885</v>
      </c>
      <c r="C828" s="24" t="s">
        <v>58</v>
      </c>
      <c r="D828" s="24" t="s">
        <v>1</v>
      </c>
      <c r="E828" s="22">
        <v>4000</v>
      </c>
      <c r="F828" s="23" t="s">
        <v>2</v>
      </c>
      <c r="G828" s="22">
        <v>20</v>
      </c>
      <c r="H828" s="24">
        <v>200</v>
      </c>
      <c r="I828" s="22">
        <v>20</v>
      </c>
      <c r="J828" s="44">
        <v>759654</v>
      </c>
      <c r="K828" s="22" t="s">
        <v>2884</v>
      </c>
      <c r="L828" s="22">
        <v>200</v>
      </c>
      <c r="M828" s="22" t="s">
        <v>2</v>
      </c>
    </row>
    <row r="829" spans="1:13" x14ac:dyDescent="0.3">
      <c r="A829" s="44">
        <v>2487908</v>
      </c>
      <c r="B829" s="22" t="s">
        <v>1345</v>
      </c>
      <c r="C829" s="24" t="s">
        <v>58</v>
      </c>
      <c r="D829" s="24" t="s">
        <v>4</v>
      </c>
      <c r="E829" s="22">
        <v>400</v>
      </c>
      <c r="F829" s="23" t="s">
        <v>2</v>
      </c>
      <c r="G829" s="22">
        <v>1</v>
      </c>
      <c r="H829" s="24">
        <v>200</v>
      </c>
      <c r="I829" s="22">
        <v>2</v>
      </c>
      <c r="J829" s="44">
        <v>789370</v>
      </c>
      <c r="K829" s="22" t="s">
        <v>1345</v>
      </c>
      <c r="L829" s="22">
        <v>400</v>
      </c>
      <c r="M829" s="22" t="s">
        <v>2</v>
      </c>
    </row>
    <row r="830" spans="1:13" x14ac:dyDescent="0.3">
      <c r="A830" s="44">
        <v>2485605</v>
      </c>
      <c r="B830" s="22" t="s">
        <v>1344</v>
      </c>
      <c r="C830" s="24" t="s">
        <v>58</v>
      </c>
      <c r="D830" s="24" t="s">
        <v>4</v>
      </c>
      <c r="E830" s="22">
        <v>200</v>
      </c>
      <c r="F830" s="23" t="s">
        <v>2</v>
      </c>
      <c r="G830" s="22">
        <v>1</v>
      </c>
      <c r="H830" s="24">
        <v>200</v>
      </c>
      <c r="I830" s="22">
        <v>1</v>
      </c>
      <c r="J830" s="44">
        <v>789362</v>
      </c>
      <c r="K830" s="22" t="s">
        <v>1344</v>
      </c>
      <c r="L830" s="22">
        <v>200</v>
      </c>
      <c r="M830" s="22" t="s">
        <v>2</v>
      </c>
    </row>
    <row r="831" spans="1:13" x14ac:dyDescent="0.3">
      <c r="A831" s="44">
        <v>2166718</v>
      </c>
      <c r="B831" s="22" t="s">
        <v>2859</v>
      </c>
      <c r="C831" s="24" t="s">
        <v>58</v>
      </c>
      <c r="D831" s="24" t="s">
        <v>1</v>
      </c>
      <c r="E831" s="22">
        <v>1000</v>
      </c>
      <c r="F831" s="23" t="s">
        <v>2</v>
      </c>
      <c r="G831" s="22">
        <v>10</v>
      </c>
      <c r="H831" s="24">
        <v>200</v>
      </c>
      <c r="I831" s="22">
        <v>5</v>
      </c>
      <c r="J831" s="44">
        <v>777979</v>
      </c>
      <c r="K831" s="22" t="s">
        <v>1306</v>
      </c>
      <c r="L831" s="22">
        <v>100</v>
      </c>
      <c r="M831" s="22" t="s">
        <v>2</v>
      </c>
    </row>
    <row r="832" spans="1:13" x14ac:dyDescent="0.3">
      <c r="A832" s="44">
        <v>2166726</v>
      </c>
      <c r="B832" s="22" t="s">
        <v>2860</v>
      </c>
      <c r="C832" s="24" t="s">
        <v>58</v>
      </c>
      <c r="D832" s="24" t="s">
        <v>1</v>
      </c>
      <c r="E832" s="22">
        <v>2000</v>
      </c>
      <c r="F832" s="23" t="s">
        <v>2</v>
      </c>
      <c r="G832" s="22">
        <v>20</v>
      </c>
      <c r="H832" s="24">
        <v>200</v>
      </c>
      <c r="I832" s="22">
        <v>10</v>
      </c>
      <c r="J832" s="44">
        <v>777979</v>
      </c>
      <c r="K832" s="22" t="s">
        <v>1306</v>
      </c>
      <c r="L832" s="22">
        <v>100</v>
      </c>
      <c r="M832" s="22" t="s">
        <v>2</v>
      </c>
    </row>
    <row r="833" spans="1:13" x14ac:dyDescent="0.3">
      <c r="A833" s="44">
        <v>2124618</v>
      </c>
      <c r="B833" s="22" t="s">
        <v>2848</v>
      </c>
      <c r="C833" s="24" t="s">
        <v>58</v>
      </c>
      <c r="D833" s="24" t="s">
        <v>1</v>
      </c>
      <c r="E833" s="22">
        <v>150</v>
      </c>
      <c r="F833" s="23" t="s">
        <v>2</v>
      </c>
      <c r="G833" s="22">
        <v>1</v>
      </c>
      <c r="H833" s="24">
        <v>200</v>
      </c>
      <c r="I833" s="22">
        <v>0.75</v>
      </c>
      <c r="J833" s="44">
        <v>777987</v>
      </c>
      <c r="K833" s="22" t="s">
        <v>1307</v>
      </c>
      <c r="L833" s="22">
        <v>150</v>
      </c>
      <c r="M833" s="22" t="s">
        <v>2</v>
      </c>
    </row>
    <row r="834" spans="1:13" x14ac:dyDescent="0.3">
      <c r="A834" s="44">
        <v>2124626</v>
      </c>
      <c r="B834" s="22" t="s">
        <v>2849</v>
      </c>
      <c r="C834" s="24" t="s">
        <v>58</v>
      </c>
      <c r="D834" s="24" t="s">
        <v>1</v>
      </c>
      <c r="E834" s="22">
        <v>2000</v>
      </c>
      <c r="F834" s="23" t="s">
        <v>2</v>
      </c>
      <c r="G834" s="22">
        <v>10</v>
      </c>
      <c r="H834" s="24">
        <v>200</v>
      </c>
      <c r="I834" s="22">
        <v>10</v>
      </c>
      <c r="J834" s="44">
        <v>777995</v>
      </c>
      <c r="K834" s="22" t="s">
        <v>1308</v>
      </c>
      <c r="L834" s="22">
        <v>200</v>
      </c>
      <c r="M834" s="22" t="s">
        <v>2</v>
      </c>
    </row>
    <row r="835" spans="1:13" x14ac:dyDescent="0.3">
      <c r="A835" s="44">
        <v>2124634</v>
      </c>
      <c r="B835" s="22" t="s">
        <v>2850</v>
      </c>
      <c r="C835" s="24" t="s">
        <v>58</v>
      </c>
      <c r="D835" s="24" t="s">
        <v>1</v>
      </c>
      <c r="E835" s="22">
        <v>4000</v>
      </c>
      <c r="F835" s="23" t="s">
        <v>2</v>
      </c>
      <c r="G835" s="22">
        <v>20</v>
      </c>
      <c r="H835" s="24">
        <v>200</v>
      </c>
      <c r="I835" s="22">
        <v>20</v>
      </c>
      <c r="J835" s="44">
        <v>777995</v>
      </c>
      <c r="K835" s="22" t="s">
        <v>1308</v>
      </c>
      <c r="L835" s="22">
        <v>200</v>
      </c>
      <c r="M835" s="22" t="s">
        <v>2</v>
      </c>
    </row>
    <row r="836" spans="1:13" x14ac:dyDescent="0.3">
      <c r="A836" s="44">
        <v>2124600</v>
      </c>
      <c r="B836" s="22" t="s">
        <v>2847</v>
      </c>
      <c r="C836" s="24" t="s">
        <v>58</v>
      </c>
      <c r="D836" s="24" t="s">
        <v>1</v>
      </c>
      <c r="E836" s="22">
        <v>500</v>
      </c>
      <c r="F836" s="23" t="s">
        <v>2</v>
      </c>
      <c r="G836" s="22">
        <v>10</v>
      </c>
      <c r="H836" s="24">
        <v>200</v>
      </c>
      <c r="I836" s="22">
        <v>2.5</v>
      </c>
      <c r="J836" s="44">
        <v>778092</v>
      </c>
      <c r="K836" s="22" t="s">
        <v>1309</v>
      </c>
      <c r="L836" s="22">
        <v>50</v>
      </c>
      <c r="M836" s="22" t="s">
        <v>2</v>
      </c>
    </row>
    <row r="837" spans="1:13" x14ac:dyDescent="0.3">
      <c r="A837" s="44">
        <v>2650646</v>
      </c>
      <c r="B837" s="22" t="s">
        <v>2873</v>
      </c>
      <c r="C837" s="24" t="s">
        <v>58</v>
      </c>
      <c r="D837" s="24" t="s">
        <v>1</v>
      </c>
      <c r="E837" s="22">
        <v>500</v>
      </c>
      <c r="F837" s="23" t="s">
        <v>2</v>
      </c>
      <c r="G837" s="22">
        <v>10</v>
      </c>
      <c r="H837" s="24">
        <v>200</v>
      </c>
      <c r="I837" s="22">
        <v>2.5</v>
      </c>
      <c r="J837" s="44">
        <v>794974</v>
      </c>
      <c r="K837" s="22" t="s">
        <v>1327</v>
      </c>
      <c r="L837" s="22">
        <v>50</v>
      </c>
      <c r="M837" s="22" t="s">
        <v>2</v>
      </c>
    </row>
    <row r="838" spans="1:13" x14ac:dyDescent="0.3">
      <c r="A838" s="44">
        <v>2650661</v>
      </c>
      <c r="B838" s="22" t="s">
        <v>2874</v>
      </c>
      <c r="C838" s="24" t="s">
        <v>58</v>
      </c>
      <c r="D838" s="24" t="s">
        <v>1</v>
      </c>
      <c r="E838" s="22">
        <v>2000</v>
      </c>
      <c r="F838" s="23" t="s">
        <v>2</v>
      </c>
      <c r="G838" s="22">
        <v>10</v>
      </c>
      <c r="H838" s="24">
        <v>200</v>
      </c>
      <c r="I838" s="22">
        <v>10</v>
      </c>
      <c r="J838" s="44">
        <v>794990</v>
      </c>
      <c r="K838" s="22" t="s">
        <v>1329</v>
      </c>
      <c r="L838" s="22">
        <v>200</v>
      </c>
      <c r="M838" s="22" t="s">
        <v>2</v>
      </c>
    </row>
    <row r="839" spans="1:13" x14ac:dyDescent="0.3">
      <c r="A839" s="44">
        <v>2650653</v>
      </c>
      <c r="B839" s="22" t="s">
        <v>1328</v>
      </c>
      <c r="C839" s="24" t="s">
        <v>58</v>
      </c>
      <c r="D839" s="24" t="s">
        <v>1</v>
      </c>
      <c r="E839" s="22">
        <v>150</v>
      </c>
      <c r="F839" s="23" t="s">
        <v>2</v>
      </c>
      <c r="G839" s="22">
        <v>1</v>
      </c>
      <c r="H839" s="24">
        <v>200</v>
      </c>
      <c r="I839" s="22">
        <v>0.75</v>
      </c>
      <c r="J839" s="44">
        <v>794982</v>
      </c>
      <c r="K839" s="22" t="s">
        <v>1328</v>
      </c>
      <c r="L839" s="22">
        <v>150</v>
      </c>
      <c r="M839" s="22" t="s">
        <v>2</v>
      </c>
    </row>
    <row r="840" spans="1:13" x14ac:dyDescent="0.3">
      <c r="A840" s="44">
        <v>2675742</v>
      </c>
      <c r="B840" s="22" t="s">
        <v>2875</v>
      </c>
      <c r="C840" s="24" t="s">
        <v>58</v>
      </c>
      <c r="D840" s="24" t="s">
        <v>1</v>
      </c>
      <c r="E840" s="22">
        <v>4000</v>
      </c>
      <c r="F840" s="23" t="s">
        <v>2</v>
      </c>
      <c r="G840" s="22">
        <v>20</v>
      </c>
      <c r="H840" s="24">
        <v>200</v>
      </c>
      <c r="I840" s="22">
        <v>20</v>
      </c>
      <c r="J840" s="44">
        <v>794990</v>
      </c>
      <c r="K840" s="22" t="s">
        <v>1329</v>
      </c>
      <c r="L840" s="22">
        <v>200</v>
      </c>
      <c r="M840" s="22" t="s">
        <v>2</v>
      </c>
    </row>
    <row r="841" spans="1:13" x14ac:dyDescent="0.3">
      <c r="A841" s="44">
        <v>2760791</v>
      </c>
      <c r="B841" s="22" t="s">
        <v>2886</v>
      </c>
      <c r="C841" s="24" t="s">
        <v>58</v>
      </c>
      <c r="D841" s="24" t="s">
        <v>4</v>
      </c>
      <c r="E841" s="22">
        <v>100</v>
      </c>
      <c r="F841" s="23" t="s">
        <v>2</v>
      </c>
      <c r="G841" s="22">
        <v>1</v>
      </c>
      <c r="H841" s="24">
        <v>200</v>
      </c>
      <c r="I841" s="22">
        <v>0.5</v>
      </c>
      <c r="J841" s="44">
        <v>799643</v>
      </c>
      <c r="K841" s="22" t="s">
        <v>1348</v>
      </c>
      <c r="L841" s="22">
        <v>100</v>
      </c>
      <c r="M841" s="22" t="s">
        <v>2</v>
      </c>
    </row>
    <row r="842" spans="1:13" x14ac:dyDescent="0.3">
      <c r="A842" s="44">
        <v>2761526</v>
      </c>
      <c r="B842" s="22" t="s">
        <v>2887</v>
      </c>
      <c r="C842" s="24" t="s">
        <v>58</v>
      </c>
      <c r="D842" s="24" t="s">
        <v>4</v>
      </c>
      <c r="E842" s="22">
        <v>200</v>
      </c>
      <c r="F842" s="23" t="s">
        <v>2</v>
      </c>
      <c r="G842" s="22">
        <v>1</v>
      </c>
      <c r="H842" s="24">
        <v>200</v>
      </c>
      <c r="I842" s="22">
        <v>1</v>
      </c>
      <c r="J842" s="44">
        <v>799650</v>
      </c>
      <c r="K842" s="22" t="s">
        <v>1349</v>
      </c>
      <c r="L842" s="22">
        <v>200</v>
      </c>
      <c r="M842" s="22" t="s">
        <v>2</v>
      </c>
    </row>
    <row r="843" spans="1:13" x14ac:dyDescent="0.3">
      <c r="A843" s="44">
        <v>2761542</v>
      </c>
      <c r="B843" s="22" t="s">
        <v>2888</v>
      </c>
      <c r="C843" s="24" t="s">
        <v>58</v>
      </c>
      <c r="D843" s="24" t="s">
        <v>4</v>
      </c>
      <c r="E843" s="22">
        <v>400</v>
      </c>
      <c r="F843" s="23" t="s">
        <v>2</v>
      </c>
      <c r="G843" s="22">
        <v>1</v>
      </c>
      <c r="H843" s="24">
        <v>200</v>
      </c>
      <c r="I843" s="22">
        <v>2</v>
      </c>
      <c r="J843" s="44">
        <v>799668</v>
      </c>
      <c r="K843" s="22" t="s">
        <v>1350</v>
      </c>
      <c r="L843" s="22">
        <v>400</v>
      </c>
      <c r="M843" s="22" t="s">
        <v>2</v>
      </c>
    </row>
    <row r="844" spans="1:13" x14ac:dyDescent="0.3">
      <c r="A844" s="44">
        <v>2755759</v>
      </c>
      <c r="B844" s="22" t="s">
        <v>2878</v>
      </c>
      <c r="C844" s="24" t="s">
        <v>58</v>
      </c>
      <c r="D844" s="24" t="s">
        <v>4</v>
      </c>
      <c r="E844" s="22">
        <v>1000</v>
      </c>
      <c r="F844" s="23" t="s">
        <v>2</v>
      </c>
      <c r="G844" s="22">
        <v>10</v>
      </c>
      <c r="H844" s="24">
        <v>200</v>
      </c>
      <c r="I844" s="22">
        <v>5</v>
      </c>
      <c r="J844" s="44">
        <v>799643</v>
      </c>
      <c r="K844" s="22" t="s">
        <v>1348</v>
      </c>
      <c r="L844" s="22">
        <v>100</v>
      </c>
      <c r="M844" s="22" t="s">
        <v>2</v>
      </c>
    </row>
    <row r="845" spans="1:13" x14ac:dyDescent="0.3">
      <c r="A845" s="44">
        <v>2744779</v>
      </c>
      <c r="B845" s="22" t="s">
        <v>2876</v>
      </c>
      <c r="C845" s="24" t="s">
        <v>58</v>
      </c>
      <c r="D845" s="24" t="s">
        <v>4</v>
      </c>
      <c r="E845" s="22">
        <v>2000</v>
      </c>
      <c r="F845" s="23" t="s">
        <v>2</v>
      </c>
      <c r="G845" s="22">
        <v>10</v>
      </c>
      <c r="H845" s="24">
        <v>200</v>
      </c>
      <c r="I845" s="22">
        <v>10</v>
      </c>
      <c r="J845" s="44">
        <v>799650</v>
      </c>
      <c r="K845" s="22" t="s">
        <v>1349</v>
      </c>
      <c r="L845" s="22">
        <v>200</v>
      </c>
      <c r="M845" s="22" t="s">
        <v>2</v>
      </c>
    </row>
    <row r="846" spans="1:13" x14ac:dyDescent="0.3">
      <c r="A846" s="44">
        <v>2744787</v>
      </c>
      <c r="B846" s="22" t="s">
        <v>2877</v>
      </c>
      <c r="C846" s="24" t="s">
        <v>58</v>
      </c>
      <c r="D846" s="24" t="s">
        <v>4</v>
      </c>
      <c r="E846" s="22">
        <v>4000</v>
      </c>
      <c r="F846" s="23" t="s">
        <v>2</v>
      </c>
      <c r="G846" s="22">
        <v>10</v>
      </c>
      <c r="H846" s="24">
        <v>200</v>
      </c>
      <c r="I846" s="22">
        <v>20</v>
      </c>
      <c r="J846" s="44">
        <v>799668</v>
      </c>
      <c r="K846" s="22" t="s">
        <v>1350</v>
      </c>
      <c r="L846" s="22">
        <v>400</v>
      </c>
      <c r="M846" s="22" t="s">
        <v>2</v>
      </c>
    </row>
    <row r="847" spans="1:13" x14ac:dyDescent="0.3">
      <c r="A847" s="44">
        <v>1791078</v>
      </c>
      <c r="B847" s="22" t="s">
        <v>2834</v>
      </c>
      <c r="C847" s="24" t="s">
        <v>58</v>
      </c>
      <c r="D847" s="24" t="s">
        <v>1</v>
      </c>
      <c r="E847" s="22">
        <v>150</v>
      </c>
      <c r="F847" s="23" t="s">
        <v>2</v>
      </c>
      <c r="G847" s="22">
        <v>1</v>
      </c>
      <c r="H847" s="24">
        <v>200</v>
      </c>
      <c r="I847" s="22">
        <v>0.75</v>
      </c>
      <c r="J847" s="44">
        <v>775304</v>
      </c>
      <c r="K847" s="22" t="s">
        <v>1298</v>
      </c>
      <c r="L847" s="22">
        <v>150</v>
      </c>
      <c r="M847" s="22" t="s">
        <v>2</v>
      </c>
    </row>
    <row r="848" spans="1:13" x14ac:dyDescent="0.3">
      <c r="A848" s="44">
        <v>2089423</v>
      </c>
      <c r="B848" s="22" t="s">
        <v>2841</v>
      </c>
      <c r="C848" s="24" t="s">
        <v>58</v>
      </c>
      <c r="D848" s="24" t="s">
        <v>1</v>
      </c>
      <c r="E848" s="22">
        <v>1000</v>
      </c>
      <c r="F848" s="23" t="s">
        <v>2</v>
      </c>
      <c r="G848" s="22">
        <v>10</v>
      </c>
      <c r="H848" s="24">
        <v>200</v>
      </c>
      <c r="I848" s="22">
        <v>5</v>
      </c>
      <c r="J848" s="44">
        <v>775296</v>
      </c>
      <c r="K848" s="22" t="s">
        <v>1297</v>
      </c>
      <c r="L848" s="22">
        <v>100</v>
      </c>
      <c r="M848" s="22" t="s">
        <v>2</v>
      </c>
    </row>
    <row r="849" spans="1:13" x14ac:dyDescent="0.3">
      <c r="A849" s="44">
        <v>1791128</v>
      </c>
      <c r="B849" s="22" t="s">
        <v>2835</v>
      </c>
      <c r="C849" s="24" t="s">
        <v>58</v>
      </c>
      <c r="D849" s="24" t="s">
        <v>1</v>
      </c>
      <c r="E849" s="22">
        <v>2000</v>
      </c>
      <c r="F849" s="23" t="s">
        <v>2</v>
      </c>
      <c r="G849" s="22">
        <v>10</v>
      </c>
      <c r="H849" s="24">
        <v>200</v>
      </c>
      <c r="I849" s="22">
        <v>10</v>
      </c>
      <c r="J849" s="44">
        <v>775312</v>
      </c>
      <c r="K849" s="22" t="s">
        <v>1299</v>
      </c>
      <c r="L849" s="22">
        <v>200</v>
      </c>
      <c r="M849" s="22" t="s">
        <v>2</v>
      </c>
    </row>
    <row r="850" spans="1:13" x14ac:dyDescent="0.3">
      <c r="A850" s="44">
        <v>1790963</v>
      </c>
      <c r="B850" s="22" t="s">
        <v>2833</v>
      </c>
      <c r="C850" s="24" t="s">
        <v>58</v>
      </c>
      <c r="D850" s="24" t="s">
        <v>1</v>
      </c>
      <c r="E850" s="22">
        <v>500</v>
      </c>
      <c r="F850" s="23" t="s">
        <v>2</v>
      </c>
      <c r="G850" s="22">
        <v>10</v>
      </c>
      <c r="H850" s="24">
        <v>200</v>
      </c>
      <c r="I850" s="22">
        <v>2.5</v>
      </c>
      <c r="J850" s="44">
        <v>775288</v>
      </c>
      <c r="K850" s="22" t="s">
        <v>1296</v>
      </c>
      <c r="L850" s="22">
        <v>50</v>
      </c>
      <c r="M850" s="22" t="s">
        <v>2</v>
      </c>
    </row>
    <row r="851" spans="1:13" x14ac:dyDescent="0.3">
      <c r="A851" s="44">
        <v>2089431</v>
      </c>
      <c r="B851" s="22" t="s">
        <v>2842</v>
      </c>
      <c r="C851" s="24" t="s">
        <v>58</v>
      </c>
      <c r="D851" s="24" t="s">
        <v>1</v>
      </c>
      <c r="E851" s="22">
        <v>1000</v>
      </c>
      <c r="F851" s="23" t="s">
        <v>2</v>
      </c>
      <c r="G851" s="22">
        <v>20</v>
      </c>
      <c r="H851" s="24">
        <v>200</v>
      </c>
      <c r="I851" s="22">
        <v>5</v>
      </c>
      <c r="J851" s="44">
        <v>775288</v>
      </c>
      <c r="K851" s="22" t="s">
        <v>1296</v>
      </c>
      <c r="L851" s="22">
        <v>50</v>
      </c>
      <c r="M851" s="22" t="s">
        <v>2</v>
      </c>
    </row>
    <row r="852" spans="1:13" x14ac:dyDescent="0.3">
      <c r="A852" s="44">
        <v>2089381</v>
      </c>
      <c r="B852" s="22" t="s">
        <v>2840</v>
      </c>
      <c r="C852" s="24" t="s">
        <v>58</v>
      </c>
      <c r="D852" s="24" t="s">
        <v>1</v>
      </c>
      <c r="E852" s="22">
        <v>2000</v>
      </c>
      <c r="F852" s="23" t="s">
        <v>2</v>
      </c>
      <c r="G852" s="22">
        <v>20</v>
      </c>
      <c r="H852" s="24">
        <v>200</v>
      </c>
      <c r="I852" s="22">
        <v>10</v>
      </c>
      <c r="J852" s="44">
        <v>775296</v>
      </c>
      <c r="K852" s="22" t="s">
        <v>1297</v>
      </c>
      <c r="L852" s="22">
        <v>100</v>
      </c>
      <c r="M852" s="22" t="s">
        <v>2</v>
      </c>
    </row>
    <row r="853" spans="1:13" x14ac:dyDescent="0.3">
      <c r="A853" s="44">
        <v>2064566</v>
      </c>
      <c r="B853" s="22" t="s">
        <v>2836</v>
      </c>
      <c r="C853" s="24" t="s">
        <v>58</v>
      </c>
      <c r="D853" s="24" t="s">
        <v>1</v>
      </c>
      <c r="E853" s="22">
        <v>4000</v>
      </c>
      <c r="F853" s="23" t="s">
        <v>2</v>
      </c>
      <c r="G853" s="22">
        <v>20</v>
      </c>
      <c r="H853" s="24">
        <v>200</v>
      </c>
      <c r="I853" s="22">
        <v>20</v>
      </c>
      <c r="J853" s="44">
        <v>775312</v>
      </c>
      <c r="K853" s="22" t="s">
        <v>1299</v>
      </c>
      <c r="L853" s="22">
        <v>200</v>
      </c>
      <c r="M853" s="22" t="s">
        <v>2</v>
      </c>
    </row>
    <row r="854" spans="1:13" x14ac:dyDescent="0.3">
      <c r="A854" s="44">
        <v>2120038</v>
      </c>
      <c r="B854" s="22" t="s">
        <v>2845</v>
      </c>
      <c r="C854" s="24" t="s">
        <v>58</v>
      </c>
      <c r="D854" s="24" t="s">
        <v>1</v>
      </c>
      <c r="E854" s="22">
        <v>150</v>
      </c>
      <c r="F854" s="23" t="s">
        <v>2</v>
      </c>
      <c r="G854" s="22">
        <v>1</v>
      </c>
      <c r="H854" s="24">
        <v>200</v>
      </c>
      <c r="I854" s="22">
        <v>0.75</v>
      </c>
      <c r="J854" s="44">
        <v>777011</v>
      </c>
      <c r="K854" s="22" t="s">
        <v>1304</v>
      </c>
      <c r="L854" s="22">
        <v>150</v>
      </c>
      <c r="M854" s="22" t="s">
        <v>2</v>
      </c>
    </row>
    <row r="855" spans="1:13" x14ac:dyDescent="0.3">
      <c r="A855" s="44">
        <v>2120020</v>
      </c>
      <c r="B855" s="22" t="s">
        <v>2844</v>
      </c>
      <c r="C855" s="24" t="s">
        <v>58</v>
      </c>
      <c r="D855" s="24" t="s">
        <v>1</v>
      </c>
      <c r="E855" s="22">
        <v>2000</v>
      </c>
      <c r="F855" s="23" t="s">
        <v>2</v>
      </c>
      <c r="G855" s="22">
        <v>10</v>
      </c>
      <c r="H855" s="24">
        <v>200</v>
      </c>
      <c r="I855" s="22">
        <v>10</v>
      </c>
      <c r="J855" s="44">
        <v>777029</v>
      </c>
      <c r="K855" s="22" t="s">
        <v>1305</v>
      </c>
      <c r="L855" s="22">
        <v>200</v>
      </c>
      <c r="M855" s="22" t="s">
        <v>2</v>
      </c>
    </row>
    <row r="856" spans="1:13" x14ac:dyDescent="0.3">
      <c r="A856" s="44">
        <v>2120046</v>
      </c>
      <c r="B856" s="22" t="s">
        <v>2846</v>
      </c>
      <c r="C856" s="24" t="s">
        <v>58</v>
      </c>
      <c r="D856" s="24" t="s">
        <v>1</v>
      </c>
      <c r="E856" s="22">
        <v>500</v>
      </c>
      <c r="F856" s="23" t="s">
        <v>2</v>
      </c>
      <c r="G856" s="22">
        <v>10</v>
      </c>
      <c r="H856" s="24">
        <v>200</v>
      </c>
      <c r="I856" s="22">
        <v>2.5</v>
      </c>
      <c r="J856" s="44">
        <v>777003</v>
      </c>
      <c r="K856" s="22" t="s">
        <v>1303</v>
      </c>
      <c r="L856" s="22">
        <v>50</v>
      </c>
      <c r="M856" s="22" t="s">
        <v>2</v>
      </c>
    </row>
    <row r="857" spans="1:13" x14ac:dyDescent="0.3">
      <c r="A857" s="44">
        <v>2120012</v>
      </c>
      <c r="B857" s="22" t="s">
        <v>2843</v>
      </c>
      <c r="C857" s="24" t="s">
        <v>58</v>
      </c>
      <c r="D857" s="24" t="s">
        <v>1</v>
      </c>
      <c r="E857" s="22">
        <v>4000</v>
      </c>
      <c r="F857" s="23" t="s">
        <v>2</v>
      </c>
      <c r="G857" s="22">
        <v>20</v>
      </c>
      <c r="H857" s="24">
        <v>200</v>
      </c>
      <c r="I857" s="22">
        <v>20</v>
      </c>
      <c r="J857" s="44">
        <v>777029</v>
      </c>
      <c r="K857" s="22" t="s">
        <v>1305</v>
      </c>
      <c r="L857" s="22">
        <v>200</v>
      </c>
      <c r="M857" s="22" t="s">
        <v>2</v>
      </c>
    </row>
    <row r="858" spans="1:13" x14ac:dyDescent="0.3">
      <c r="A858" s="44">
        <v>2451367</v>
      </c>
      <c r="B858" s="22" t="s">
        <v>1337</v>
      </c>
      <c r="C858" s="24" t="s">
        <v>58</v>
      </c>
      <c r="D858" s="24" t="s">
        <v>4</v>
      </c>
      <c r="E858" s="22">
        <v>50</v>
      </c>
      <c r="F858" s="23" t="s">
        <v>2</v>
      </c>
      <c r="G858" s="22">
        <v>1</v>
      </c>
      <c r="H858" s="24">
        <v>200</v>
      </c>
      <c r="I858" s="22">
        <v>0.25</v>
      </c>
      <c r="J858" s="44">
        <v>787762</v>
      </c>
      <c r="K858" s="22" t="s">
        <v>1337</v>
      </c>
      <c r="L858" s="22">
        <v>50</v>
      </c>
      <c r="M858" s="22" t="s">
        <v>2</v>
      </c>
    </row>
    <row r="859" spans="1:13" x14ac:dyDescent="0.3">
      <c r="A859" s="44">
        <v>2451375</v>
      </c>
      <c r="B859" s="22" t="s">
        <v>1338</v>
      </c>
      <c r="C859" s="24" t="s">
        <v>58</v>
      </c>
      <c r="D859" s="24" t="s">
        <v>4</v>
      </c>
      <c r="E859" s="22">
        <v>100</v>
      </c>
      <c r="F859" s="23" t="s">
        <v>2</v>
      </c>
      <c r="G859" s="22">
        <v>1</v>
      </c>
      <c r="H859" s="24">
        <v>200</v>
      </c>
      <c r="I859" s="22">
        <v>0.5</v>
      </c>
      <c r="J859" s="44">
        <v>787770</v>
      </c>
      <c r="K859" s="22" t="s">
        <v>1338</v>
      </c>
      <c r="L859" s="22">
        <v>100</v>
      </c>
      <c r="M859" s="22" t="s">
        <v>2</v>
      </c>
    </row>
    <row r="860" spans="1:13" x14ac:dyDescent="0.3">
      <c r="A860" s="44">
        <v>2451342</v>
      </c>
      <c r="B860" s="22" t="s">
        <v>1339</v>
      </c>
      <c r="C860" s="24" t="s">
        <v>58</v>
      </c>
      <c r="D860" s="24" t="s">
        <v>4</v>
      </c>
      <c r="E860" s="22">
        <v>200</v>
      </c>
      <c r="F860" s="23" t="s">
        <v>2</v>
      </c>
      <c r="G860" s="22">
        <v>1</v>
      </c>
      <c r="H860" s="24">
        <v>200</v>
      </c>
      <c r="I860" s="22">
        <v>1</v>
      </c>
      <c r="J860" s="44">
        <v>787788</v>
      </c>
      <c r="K860" s="22" t="s">
        <v>1339</v>
      </c>
      <c r="L860" s="22">
        <v>200</v>
      </c>
      <c r="M860" s="22" t="s">
        <v>2</v>
      </c>
    </row>
    <row r="861" spans="1:13" x14ac:dyDescent="0.3">
      <c r="A861" s="44">
        <v>2451359</v>
      </c>
      <c r="B861" s="22" t="s">
        <v>1340</v>
      </c>
      <c r="C861" s="24" t="s">
        <v>58</v>
      </c>
      <c r="D861" s="24" t="s">
        <v>4</v>
      </c>
      <c r="E861" s="22">
        <v>400</v>
      </c>
      <c r="F861" s="23" t="s">
        <v>2</v>
      </c>
      <c r="G861" s="22">
        <v>1</v>
      </c>
      <c r="H861" s="24">
        <v>200</v>
      </c>
      <c r="I861" s="22">
        <v>2</v>
      </c>
      <c r="J861" s="44">
        <v>787796</v>
      </c>
      <c r="K861" s="22" t="s">
        <v>1340</v>
      </c>
      <c r="L861" s="22">
        <v>400</v>
      </c>
      <c r="M861" s="22" t="s">
        <v>2</v>
      </c>
    </row>
    <row r="862" spans="1:13" x14ac:dyDescent="0.3">
      <c r="A862" s="44">
        <v>2173151</v>
      </c>
      <c r="B862" s="22" t="s">
        <v>2863</v>
      </c>
      <c r="C862" s="24" t="s">
        <v>58</v>
      </c>
      <c r="D862" s="24" t="s">
        <v>1</v>
      </c>
      <c r="E862" s="22">
        <v>2000</v>
      </c>
      <c r="F862" s="23" t="s">
        <v>2</v>
      </c>
      <c r="G862" s="22">
        <v>10</v>
      </c>
      <c r="H862" s="24">
        <v>200</v>
      </c>
      <c r="I862" s="22">
        <v>10</v>
      </c>
      <c r="J862" s="44">
        <v>779702</v>
      </c>
      <c r="K862" s="22" t="s">
        <v>1322</v>
      </c>
      <c r="L862" s="22">
        <v>200</v>
      </c>
      <c r="M862" s="22" t="s">
        <v>2</v>
      </c>
    </row>
    <row r="863" spans="1:13" x14ac:dyDescent="0.3">
      <c r="A863" s="44">
        <v>2173136</v>
      </c>
      <c r="B863" s="22" t="s">
        <v>2861</v>
      </c>
      <c r="C863" s="24" t="s">
        <v>58</v>
      </c>
      <c r="D863" s="24" t="s">
        <v>1</v>
      </c>
      <c r="E863" s="22">
        <v>500</v>
      </c>
      <c r="F863" s="23" t="s">
        <v>2</v>
      </c>
      <c r="G863" s="22">
        <v>10</v>
      </c>
      <c r="H863" s="24">
        <v>200</v>
      </c>
      <c r="I863" s="22">
        <v>2.5</v>
      </c>
      <c r="J863" s="44">
        <v>780403</v>
      </c>
      <c r="K863" s="22" t="s">
        <v>1323</v>
      </c>
      <c r="L863" s="22">
        <v>50</v>
      </c>
      <c r="M863" s="22" t="s">
        <v>2</v>
      </c>
    </row>
    <row r="864" spans="1:13" x14ac:dyDescent="0.3">
      <c r="A864" s="44">
        <v>2173144</v>
      </c>
      <c r="B864" s="22" t="s">
        <v>2862</v>
      </c>
      <c r="C864" s="24" t="s">
        <v>58</v>
      </c>
      <c r="D864" s="24" t="s">
        <v>1</v>
      </c>
      <c r="E864" s="22">
        <v>150</v>
      </c>
      <c r="F864" s="23" t="s">
        <v>2</v>
      </c>
      <c r="G864" s="22">
        <v>1</v>
      </c>
      <c r="H864" s="24">
        <v>200</v>
      </c>
      <c r="I864" s="22">
        <v>0.75</v>
      </c>
      <c r="J864" s="44">
        <v>779694</v>
      </c>
      <c r="K864" s="22" t="s">
        <v>1321</v>
      </c>
      <c r="L864" s="22">
        <v>150</v>
      </c>
      <c r="M864" s="22" t="s">
        <v>2</v>
      </c>
    </row>
    <row r="865" spans="1:13" x14ac:dyDescent="0.3">
      <c r="A865" s="44">
        <v>2173169</v>
      </c>
      <c r="B865" s="22" t="s">
        <v>2864</v>
      </c>
      <c r="C865" s="24" t="s">
        <v>58</v>
      </c>
      <c r="D865" s="24" t="s">
        <v>1</v>
      </c>
      <c r="E865" s="22">
        <v>4000</v>
      </c>
      <c r="F865" s="23" t="s">
        <v>2</v>
      </c>
      <c r="G865" s="22">
        <v>20</v>
      </c>
      <c r="H865" s="24">
        <v>200</v>
      </c>
      <c r="I865" s="22">
        <v>20</v>
      </c>
      <c r="K865" s="22" t="s">
        <v>1537</v>
      </c>
      <c r="L865" s="22">
        <v>200</v>
      </c>
      <c r="M865" s="22" t="s">
        <v>2</v>
      </c>
    </row>
    <row r="866" spans="1:13" x14ac:dyDescent="0.3">
      <c r="A866" s="44">
        <v>2488708</v>
      </c>
      <c r="B866" s="22" t="s">
        <v>1341</v>
      </c>
      <c r="C866" s="24" t="s">
        <v>58</v>
      </c>
      <c r="D866" s="24" t="s">
        <v>4</v>
      </c>
      <c r="E866" s="22">
        <v>100</v>
      </c>
      <c r="F866" s="23" t="s">
        <v>2</v>
      </c>
      <c r="G866" s="22">
        <v>1</v>
      </c>
      <c r="H866" s="24">
        <v>200</v>
      </c>
      <c r="I866" s="22">
        <v>0.5</v>
      </c>
      <c r="J866" s="44">
        <v>788091</v>
      </c>
      <c r="K866" s="22" t="s">
        <v>1341</v>
      </c>
      <c r="L866" s="22">
        <v>100</v>
      </c>
      <c r="M866" s="22" t="s">
        <v>2</v>
      </c>
    </row>
    <row r="867" spans="1:13" x14ac:dyDescent="0.3">
      <c r="A867" s="44">
        <v>2488716</v>
      </c>
      <c r="B867" s="22" t="s">
        <v>1342</v>
      </c>
      <c r="C867" s="24" t="s">
        <v>58</v>
      </c>
      <c r="D867" s="24" t="s">
        <v>4</v>
      </c>
      <c r="E867" s="22">
        <v>200</v>
      </c>
      <c r="F867" s="23" t="s">
        <v>2</v>
      </c>
      <c r="G867" s="22">
        <v>1</v>
      </c>
      <c r="H867" s="24">
        <v>200</v>
      </c>
      <c r="I867" s="22">
        <v>1</v>
      </c>
      <c r="J867" s="44">
        <v>788109</v>
      </c>
      <c r="K867" s="22" t="s">
        <v>1342</v>
      </c>
      <c r="L867" s="22">
        <v>200</v>
      </c>
      <c r="M867" s="22" t="s">
        <v>2</v>
      </c>
    </row>
    <row r="868" spans="1:13" x14ac:dyDescent="0.3">
      <c r="A868" s="44">
        <v>2488724</v>
      </c>
      <c r="B868" s="22" t="s">
        <v>1343</v>
      </c>
      <c r="C868" s="24" t="s">
        <v>58</v>
      </c>
      <c r="D868" s="24" t="s">
        <v>4</v>
      </c>
      <c r="E868" s="22">
        <v>400</v>
      </c>
      <c r="F868" s="23" t="s">
        <v>2</v>
      </c>
      <c r="G868" s="22">
        <v>1</v>
      </c>
      <c r="H868" s="24">
        <v>200</v>
      </c>
      <c r="I868" s="22">
        <v>2</v>
      </c>
      <c r="J868" s="44">
        <v>788117</v>
      </c>
      <c r="K868" s="22" t="s">
        <v>1343</v>
      </c>
      <c r="L868" s="22">
        <v>400</v>
      </c>
      <c r="M868" s="22" t="s">
        <v>2</v>
      </c>
    </row>
    <row r="869" spans="1:13" x14ac:dyDescent="0.3">
      <c r="A869" s="43">
        <v>3361607</v>
      </c>
      <c r="B869" s="24" t="s">
        <v>2889</v>
      </c>
      <c r="C869" s="24" t="s">
        <v>58</v>
      </c>
      <c r="D869" s="24" t="s">
        <v>1</v>
      </c>
      <c r="E869" s="24">
        <v>2000</v>
      </c>
      <c r="F869" s="24" t="s">
        <v>2</v>
      </c>
      <c r="G869" s="24">
        <v>10</v>
      </c>
      <c r="H869" s="24">
        <v>200</v>
      </c>
      <c r="I869" s="22">
        <v>10</v>
      </c>
      <c r="J869" s="43"/>
      <c r="K869" s="24"/>
      <c r="L869" s="24">
        <v>200</v>
      </c>
      <c r="M869" s="24" t="s">
        <v>2</v>
      </c>
    </row>
    <row r="870" spans="1:13" x14ac:dyDescent="0.3">
      <c r="A870" s="43">
        <v>3328473</v>
      </c>
      <c r="B870" s="24" t="s">
        <v>2890</v>
      </c>
      <c r="C870" s="24" t="s">
        <v>58</v>
      </c>
      <c r="D870" s="24" t="s">
        <v>1</v>
      </c>
      <c r="E870" s="24">
        <v>4000</v>
      </c>
      <c r="F870" s="24" t="s">
        <v>2</v>
      </c>
      <c r="G870" s="24">
        <v>20</v>
      </c>
      <c r="H870" s="24">
        <v>200</v>
      </c>
      <c r="I870" s="22">
        <v>20</v>
      </c>
      <c r="J870" s="43">
        <v>7715469</v>
      </c>
      <c r="K870" s="24" t="s">
        <v>2891</v>
      </c>
      <c r="L870" s="24">
        <v>200</v>
      </c>
      <c r="M870" s="24" t="s">
        <v>2</v>
      </c>
    </row>
    <row r="871" spans="1:13" x14ac:dyDescent="0.3">
      <c r="A871" s="44">
        <v>2082824</v>
      </c>
      <c r="B871" s="22" t="s">
        <v>1301</v>
      </c>
      <c r="C871" s="24" t="s">
        <v>58</v>
      </c>
      <c r="D871" s="24" t="s">
        <v>1</v>
      </c>
      <c r="E871" s="22">
        <v>150</v>
      </c>
      <c r="F871" s="23" t="s">
        <v>2</v>
      </c>
      <c r="G871" s="22">
        <v>1</v>
      </c>
      <c r="H871" s="24">
        <v>200</v>
      </c>
      <c r="I871" s="22">
        <v>0.75</v>
      </c>
      <c r="J871" s="44">
        <v>775601</v>
      </c>
      <c r="K871" s="22" t="s">
        <v>1301</v>
      </c>
      <c r="L871" s="22">
        <v>150</v>
      </c>
      <c r="M871" s="22" t="s">
        <v>2</v>
      </c>
    </row>
    <row r="872" spans="1:13" x14ac:dyDescent="0.3">
      <c r="A872" s="44">
        <v>2082790</v>
      </c>
      <c r="B872" s="22" t="s">
        <v>2837</v>
      </c>
      <c r="C872" s="24" t="s">
        <v>58</v>
      </c>
      <c r="D872" s="24" t="s">
        <v>1</v>
      </c>
      <c r="E872" s="22">
        <v>2000</v>
      </c>
      <c r="F872" s="23" t="s">
        <v>2</v>
      </c>
      <c r="G872" s="22">
        <v>10</v>
      </c>
      <c r="H872" s="24">
        <v>200</v>
      </c>
      <c r="I872" s="22">
        <v>10</v>
      </c>
      <c r="J872" s="44">
        <v>775619</v>
      </c>
      <c r="K872" s="22" t="s">
        <v>1302</v>
      </c>
      <c r="L872" s="22">
        <v>200</v>
      </c>
      <c r="M872" s="22" t="s">
        <v>2</v>
      </c>
    </row>
    <row r="873" spans="1:13" x14ac:dyDescent="0.3">
      <c r="A873" s="44">
        <v>2082816</v>
      </c>
      <c r="B873" s="22" t="s">
        <v>2839</v>
      </c>
      <c r="C873" s="24" t="s">
        <v>58</v>
      </c>
      <c r="D873" s="24" t="s">
        <v>1</v>
      </c>
      <c r="E873" s="22">
        <v>500</v>
      </c>
      <c r="F873" s="23" t="s">
        <v>2</v>
      </c>
      <c r="G873" s="22">
        <v>10</v>
      </c>
      <c r="H873" s="24">
        <v>200</v>
      </c>
      <c r="I873" s="22">
        <v>2.5</v>
      </c>
      <c r="J873" s="44">
        <v>775593</v>
      </c>
      <c r="K873" s="22" t="s">
        <v>1300</v>
      </c>
      <c r="L873" s="22">
        <v>50</v>
      </c>
      <c r="M873" s="22" t="s">
        <v>2</v>
      </c>
    </row>
    <row r="874" spans="1:13" x14ac:dyDescent="0.3">
      <c r="A874" s="44">
        <v>2082808</v>
      </c>
      <c r="B874" s="22" t="s">
        <v>2838</v>
      </c>
      <c r="C874" s="24" t="s">
        <v>58</v>
      </c>
      <c r="D874" s="24" t="s">
        <v>1</v>
      </c>
      <c r="E874" s="22">
        <v>4000</v>
      </c>
      <c r="F874" s="23" t="s">
        <v>2</v>
      </c>
      <c r="G874" s="22">
        <v>20</v>
      </c>
      <c r="H874" s="24">
        <v>200</v>
      </c>
      <c r="I874" s="22">
        <v>20</v>
      </c>
      <c r="J874" s="44">
        <v>775619</v>
      </c>
      <c r="K874" s="22" t="s">
        <v>1302</v>
      </c>
      <c r="L874" s="22">
        <v>200</v>
      </c>
      <c r="M874" s="22" t="s">
        <v>2</v>
      </c>
    </row>
    <row r="875" spans="1:13" x14ac:dyDescent="0.3">
      <c r="A875" s="44">
        <v>2705754</v>
      </c>
      <c r="B875" s="22" t="s">
        <v>1351</v>
      </c>
      <c r="C875" s="24" t="s">
        <v>58</v>
      </c>
      <c r="D875" s="24" t="s">
        <v>4</v>
      </c>
      <c r="E875" s="22">
        <v>200</v>
      </c>
      <c r="F875" s="23" t="s">
        <v>2</v>
      </c>
      <c r="G875" s="22">
        <v>1</v>
      </c>
      <c r="H875" s="24">
        <v>200</v>
      </c>
      <c r="I875" s="22">
        <v>1</v>
      </c>
      <c r="J875" s="44">
        <v>799676</v>
      </c>
      <c r="K875" s="22" t="s">
        <v>1351</v>
      </c>
      <c r="L875" s="22">
        <v>200</v>
      </c>
      <c r="M875" s="22" t="s">
        <v>2</v>
      </c>
    </row>
    <row r="876" spans="1:13" x14ac:dyDescent="0.3">
      <c r="A876" s="44">
        <v>2705762</v>
      </c>
      <c r="B876" s="22" t="s">
        <v>1352</v>
      </c>
      <c r="C876" s="24" t="s">
        <v>58</v>
      </c>
      <c r="D876" s="24" t="s">
        <v>4</v>
      </c>
      <c r="E876" s="22">
        <v>400</v>
      </c>
      <c r="F876" s="23" t="s">
        <v>2</v>
      </c>
      <c r="G876" s="22">
        <v>1</v>
      </c>
      <c r="H876" s="24">
        <v>200</v>
      </c>
      <c r="I876" s="22">
        <v>2</v>
      </c>
      <c r="J876" s="44">
        <v>799684</v>
      </c>
      <c r="K876" s="22" t="s">
        <v>1352</v>
      </c>
      <c r="L876" s="22">
        <v>400</v>
      </c>
      <c r="M876" s="22" t="s">
        <v>2</v>
      </c>
    </row>
    <row r="877" spans="1:13" x14ac:dyDescent="0.3">
      <c r="A877" s="44">
        <v>1174010</v>
      </c>
      <c r="B877" s="22" t="s">
        <v>1382</v>
      </c>
      <c r="C877" s="24" t="s">
        <v>68</v>
      </c>
      <c r="D877" s="24" t="s">
        <v>1</v>
      </c>
      <c r="E877" s="22">
        <v>500</v>
      </c>
      <c r="F877" s="23" t="s">
        <v>2</v>
      </c>
      <c r="G877" s="22">
        <v>1</v>
      </c>
      <c r="H877" s="24">
        <v>10000</v>
      </c>
      <c r="I877" s="22">
        <v>0.05</v>
      </c>
      <c r="J877" s="44">
        <v>734319</v>
      </c>
      <c r="K877" s="22" t="s">
        <v>1382</v>
      </c>
      <c r="L877" s="22">
        <v>500</v>
      </c>
      <c r="M877" s="22" t="s">
        <v>2</v>
      </c>
    </row>
    <row r="878" spans="1:13" x14ac:dyDescent="0.3">
      <c r="A878" s="44">
        <v>1555739</v>
      </c>
      <c r="B878" s="22" t="s">
        <v>1383</v>
      </c>
      <c r="C878" s="24" t="s">
        <v>68</v>
      </c>
      <c r="D878" s="24" t="s">
        <v>4</v>
      </c>
      <c r="E878" s="22">
        <v>2500</v>
      </c>
      <c r="F878" s="23" t="s">
        <v>2</v>
      </c>
      <c r="G878" s="22">
        <v>1</v>
      </c>
      <c r="H878" s="24">
        <v>10000</v>
      </c>
      <c r="I878" s="22">
        <v>0.25</v>
      </c>
      <c r="J878" s="44">
        <v>763854</v>
      </c>
      <c r="K878" s="22" t="s">
        <v>1383</v>
      </c>
      <c r="L878" s="22">
        <v>2500</v>
      </c>
      <c r="M878" s="22" t="s">
        <v>2</v>
      </c>
    </row>
    <row r="879" spans="1:13" x14ac:dyDescent="0.3">
      <c r="A879" s="44">
        <v>824607</v>
      </c>
      <c r="B879" s="22" t="s">
        <v>1719</v>
      </c>
      <c r="C879" s="24" t="s">
        <v>299</v>
      </c>
      <c r="D879" s="24" t="s">
        <v>67</v>
      </c>
      <c r="E879" s="22">
        <v>250</v>
      </c>
      <c r="F879" s="23" t="s">
        <v>2</v>
      </c>
      <c r="G879" s="22">
        <v>1</v>
      </c>
      <c r="H879" s="24">
        <v>250</v>
      </c>
      <c r="I879" s="22">
        <v>1</v>
      </c>
      <c r="K879" s="22" t="s">
        <v>1537</v>
      </c>
      <c r="L879" s="22">
        <v>250</v>
      </c>
      <c r="M879" s="22" t="s">
        <v>2</v>
      </c>
    </row>
    <row r="880" spans="1:13" x14ac:dyDescent="0.3">
      <c r="A880" s="44">
        <v>42887</v>
      </c>
      <c r="B880" s="22" t="s">
        <v>1718</v>
      </c>
      <c r="C880" s="24" t="s">
        <v>299</v>
      </c>
      <c r="D880" s="24" t="s">
        <v>67</v>
      </c>
      <c r="E880" s="22">
        <v>750</v>
      </c>
      <c r="F880" s="23" t="s">
        <v>2</v>
      </c>
      <c r="G880" s="22">
        <v>3</v>
      </c>
      <c r="H880" s="24">
        <v>250</v>
      </c>
      <c r="I880" s="22">
        <v>3</v>
      </c>
      <c r="K880" s="22" t="s">
        <v>1537</v>
      </c>
      <c r="L880" s="22">
        <v>250</v>
      </c>
      <c r="M880" s="22" t="s">
        <v>2</v>
      </c>
    </row>
    <row r="881" spans="1:13" x14ac:dyDescent="0.3">
      <c r="A881" s="44">
        <v>1085877</v>
      </c>
      <c r="B881" s="22" t="s">
        <v>3291</v>
      </c>
      <c r="C881" s="22" t="s">
        <v>102</v>
      </c>
      <c r="D881" s="24" t="s">
        <v>4</v>
      </c>
      <c r="E881" s="22">
        <f>24*250</f>
        <v>6000</v>
      </c>
      <c r="F881" s="23" t="s">
        <v>2</v>
      </c>
      <c r="G881" s="22">
        <v>1</v>
      </c>
      <c r="H881" s="24">
        <v>6500</v>
      </c>
      <c r="I881" s="22">
        <v>0.92307692307692313</v>
      </c>
      <c r="J881" s="50">
        <v>741363</v>
      </c>
      <c r="K881" s="7" t="s">
        <v>1433</v>
      </c>
      <c r="L881" s="22">
        <v>6000</v>
      </c>
      <c r="M881" s="22" t="s">
        <v>2</v>
      </c>
    </row>
    <row r="882" spans="1:13" x14ac:dyDescent="0.3">
      <c r="A882" s="44">
        <v>7799984</v>
      </c>
      <c r="B882" s="22" t="s">
        <v>3279</v>
      </c>
      <c r="C882" s="22" t="s">
        <v>49</v>
      </c>
      <c r="D882" s="24" t="s">
        <v>4</v>
      </c>
      <c r="E882" s="22">
        <v>4000</v>
      </c>
      <c r="F882" s="23" t="s">
        <v>2</v>
      </c>
      <c r="G882" s="22">
        <v>1</v>
      </c>
      <c r="H882" s="24">
        <v>8000</v>
      </c>
      <c r="I882" s="22">
        <v>0.5</v>
      </c>
      <c r="J882" s="50"/>
    </row>
    <row r="883" spans="1:13" x14ac:dyDescent="0.3">
      <c r="A883" s="44">
        <v>845883</v>
      </c>
      <c r="B883" s="22" t="s">
        <v>1270</v>
      </c>
      <c r="C883" s="24" t="s">
        <v>49</v>
      </c>
      <c r="D883" s="24" t="s">
        <v>4</v>
      </c>
      <c r="E883" s="22">
        <v>1000</v>
      </c>
      <c r="F883" s="23" t="s">
        <v>2</v>
      </c>
      <c r="G883" s="22">
        <v>1</v>
      </c>
      <c r="H883" s="24">
        <v>8000</v>
      </c>
      <c r="I883" s="22">
        <v>0.125</v>
      </c>
      <c r="J883" s="44">
        <v>729806</v>
      </c>
      <c r="K883" s="22" t="s">
        <v>1270</v>
      </c>
      <c r="L883" s="22">
        <v>1000</v>
      </c>
      <c r="M883" s="22" t="s">
        <v>2</v>
      </c>
    </row>
    <row r="884" spans="1:13" x14ac:dyDescent="0.3">
      <c r="A884" s="44">
        <v>845891</v>
      </c>
      <c r="B884" s="22" t="s">
        <v>1271</v>
      </c>
      <c r="C884" s="24" t="s">
        <v>49</v>
      </c>
      <c r="D884" s="24" t="s">
        <v>4</v>
      </c>
      <c r="E884" s="22">
        <v>4000</v>
      </c>
      <c r="F884" s="23" t="s">
        <v>2</v>
      </c>
      <c r="G884" s="22">
        <v>1</v>
      </c>
      <c r="H884" s="24">
        <v>8000</v>
      </c>
      <c r="I884" s="22">
        <v>0.5</v>
      </c>
      <c r="J884" s="44">
        <v>729814</v>
      </c>
      <c r="K884" s="22" t="s">
        <v>1271</v>
      </c>
      <c r="L884" s="22">
        <v>4000</v>
      </c>
      <c r="M884" s="22" t="s">
        <v>2</v>
      </c>
    </row>
    <row r="885" spans="1:13" x14ac:dyDescent="0.3">
      <c r="A885" s="44">
        <v>1064344</v>
      </c>
      <c r="B885" s="22" t="s">
        <v>2786</v>
      </c>
      <c r="C885" s="24" t="s">
        <v>347</v>
      </c>
      <c r="D885" s="24" t="s">
        <v>1</v>
      </c>
      <c r="E885" s="22">
        <v>2500</v>
      </c>
      <c r="F885" s="23" t="s">
        <v>2</v>
      </c>
      <c r="G885" s="22">
        <v>25</v>
      </c>
      <c r="H885" s="24">
        <v>1500</v>
      </c>
      <c r="I885" s="22">
        <v>1.6666666666666667</v>
      </c>
      <c r="J885" s="44">
        <v>740241</v>
      </c>
      <c r="K885" s="22" t="s">
        <v>1250</v>
      </c>
      <c r="L885" s="22">
        <v>100</v>
      </c>
      <c r="M885" s="22" t="s">
        <v>2</v>
      </c>
    </row>
    <row r="886" spans="1:13" x14ac:dyDescent="0.3">
      <c r="A886" s="44">
        <v>1064336</v>
      </c>
      <c r="B886" s="22" t="s">
        <v>2785</v>
      </c>
      <c r="C886" s="24" t="s">
        <v>347</v>
      </c>
      <c r="D886" s="24" t="s">
        <v>1</v>
      </c>
      <c r="E886" s="22">
        <v>4500</v>
      </c>
      <c r="F886" s="23" t="s">
        <v>2</v>
      </c>
      <c r="G886" s="22">
        <v>18</v>
      </c>
      <c r="H886" s="24">
        <v>1500</v>
      </c>
      <c r="I886" s="22">
        <v>3</v>
      </c>
      <c r="J886" s="44">
        <v>740258</v>
      </c>
      <c r="K886" s="22" t="s">
        <v>1251</v>
      </c>
      <c r="L886" s="22">
        <v>250</v>
      </c>
      <c r="M886" s="22" t="s">
        <v>2</v>
      </c>
    </row>
    <row r="887" spans="1:13" x14ac:dyDescent="0.3">
      <c r="A887" s="44">
        <v>428706</v>
      </c>
      <c r="B887" s="22" t="s">
        <v>2784</v>
      </c>
      <c r="C887" s="24" t="s">
        <v>347</v>
      </c>
      <c r="D887" s="24" t="s">
        <v>1</v>
      </c>
      <c r="E887" s="22">
        <v>9000</v>
      </c>
      <c r="F887" s="23" t="s">
        <v>2</v>
      </c>
      <c r="G887" s="22">
        <v>36</v>
      </c>
      <c r="H887" s="24">
        <v>1500</v>
      </c>
      <c r="I887" s="22">
        <v>6</v>
      </c>
      <c r="J887" s="44">
        <v>729210</v>
      </c>
      <c r="K887" s="22" t="s">
        <v>1249</v>
      </c>
      <c r="L887" s="22">
        <v>250</v>
      </c>
      <c r="M887" s="22" t="s">
        <v>2</v>
      </c>
    </row>
    <row r="888" spans="1:13" x14ac:dyDescent="0.3">
      <c r="A888" s="44">
        <v>399246</v>
      </c>
      <c r="B888" s="22" t="s">
        <v>2783</v>
      </c>
      <c r="C888" s="24" t="s">
        <v>347</v>
      </c>
      <c r="D888" s="24" t="s">
        <v>4</v>
      </c>
      <c r="E888" s="22">
        <v>500</v>
      </c>
      <c r="F888" s="23" t="s">
        <v>2</v>
      </c>
      <c r="G888" s="22">
        <v>1</v>
      </c>
      <c r="H888" s="24">
        <v>1500</v>
      </c>
      <c r="I888" s="22">
        <v>0.33333333333333331</v>
      </c>
      <c r="J888" s="44">
        <v>736876</v>
      </c>
      <c r="K888" s="22" t="s">
        <v>1252</v>
      </c>
      <c r="L888" s="22">
        <v>500</v>
      </c>
      <c r="M888" s="22" t="s">
        <v>2</v>
      </c>
    </row>
    <row r="889" spans="1:13" x14ac:dyDescent="0.3">
      <c r="A889" s="44">
        <v>2140382</v>
      </c>
      <c r="B889" s="22" t="s">
        <v>2852</v>
      </c>
      <c r="C889" s="24" t="s">
        <v>58</v>
      </c>
      <c r="D889" s="24" t="s">
        <v>1</v>
      </c>
      <c r="E889" s="22">
        <v>150</v>
      </c>
      <c r="F889" s="23" t="s">
        <v>2</v>
      </c>
      <c r="G889" s="22">
        <v>1</v>
      </c>
      <c r="H889" s="24">
        <v>200</v>
      </c>
      <c r="I889" s="22">
        <v>0.75</v>
      </c>
      <c r="J889" s="44">
        <v>778209</v>
      </c>
      <c r="K889" s="22" t="s">
        <v>1311</v>
      </c>
      <c r="L889" s="22">
        <v>150</v>
      </c>
      <c r="M889" s="22" t="s">
        <v>2</v>
      </c>
    </row>
    <row r="890" spans="1:13" x14ac:dyDescent="0.3">
      <c r="A890" s="44">
        <v>2140390</v>
      </c>
      <c r="B890" s="22" t="s">
        <v>2853</v>
      </c>
      <c r="C890" s="24" t="s">
        <v>58</v>
      </c>
      <c r="D890" s="24" t="s">
        <v>1</v>
      </c>
      <c r="E890" s="22">
        <v>2000</v>
      </c>
      <c r="F890" s="23" t="s">
        <v>2</v>
      </c>
      <c r="G890" s="22">
        <v>10</v>
      </c>
      <c r="H890" s="24">
        <v>200</v>
      </c>
      <c r="I890" s="22">
        <v>10</v>
      </c>
      <c r="J890" s="44">
        <v>778217</v>
      </c>
      <c r="K890" s="22" t="s">
        <v>1312</v>
      </c>
      <c r="L890" s="22">
        <v>200</v>
      </c>
      <c r="M890" s="22" t="s">
        <v>2</v>
      </c>
    </row>
    <row r="891" spans="1:13" x14ac:dyDescent="0.3">
      <c r="A891" s="44">
        <v>2140374</v>
      </c>
      <c r="B891" s="22" t="s">
        <v>2851</v>
      </c>
      <c r="C891" s="24" t="s">
        <v>58</v>
      </c>
      <c r="D891" s="24" t="s">
        <v>1</v>
      </c>
      <c r="E891" s="22">
        <v>500</v>
      </c>
      <c r="F891" s="23" t="s">
        <v>2</v>
      </c>
      <c r="G891" s="22">
        <v>10</v>
      </c>
      <c r="H891" s="24">
        <v>200</v>
      </c>
      <c r="I891" s="22">
        <v>2.5</v>
      </c>
      <c r="J891" s="44">
        <v>778191</v>
      </c>
      <c r="K891" s="22" t="s">
        <v>1310</v>
      </c>
      <c r="L891" s="22">
        <v>50</v>
      </c>
      <c r="M891" s="22" t="s">
        <v>2</v>
      </c>
    </row>
    <row r="892" spans="1:13" x14ac:dyDescent="0.3">
      <c r="A892" s="44">
        <v>2140408</v>
      </c>
      <c r="B892" s="22" t="s">
        <v>2854</v>
      </c>
      <c r="C892" s="24" t="s">
        <v>58</v>
      </c>
      <c r="D892" s="24" t="s">
        <v>1</v>
      </c>
      <c r="E892" s="22">
        <v>4000</v>
      </c>
      <c r="F892" s="23" t="s">
        <v>2</v>
      </c>
      <c r="G892" s="22">
        <v>20</v>
      </c>
      <c r="H892" s="24">
        <v>200</v>
      </c>
      <c r="I892" s="22">
        <v>20</v>
      </c>
      <c r="J892" s="44">
        <v>778217</v>
      </c>
      <c r="K892" s="22" t="s">
        <v>1312</v>
      </c>
      <c r="L892" s="22">
        <v>200</v>
      </c>
      <c r="M892" s="22" t="s">
        <v>2</v>
      </c>
    </row>
    <row r="893" spans="1:13" x14ac:dyDescent="0.3">
      <c r="A893" s="44">
        <v>840587</v>
      </c>
      <c r="B893" s="22" t="s">
        <v>1280</v>
      </c>
      <c r="C893" s="24" t="s">
        <v>22</v>
      </c>
      <c r="D893" s="24" t="s">
        <v>4</v>
      </c>
      <c r="E893" s="22">
        <v>50</v>
      </c>
      <c r="F893" s="23" t="s">
        <v>2</v>
      </c>
      <c r="G893" s="22">
        <v>1</v>
      </c>
      <c r="H893" s="24">
        <v>35</v>
      </c>
      <c r="I893" s="22">
        <v>1.4285714285714286</v>
      </c>
      <c r="J893" s="44">
        <v>707760</v>
      </c>
      <c r="K893" s="22" t="s">
        <v>1280</v>
      </c>
      <c r="L893" s="22">
        <v>50</v>
      </c>
      <c r="M893" s="22" t="s">
        <v>2</v>
      </c>
    </row>
    <row r="894" spans="1:13" x14ac:dyDescent="0.3">
      <c r="A894" s="44">
        <v>7799984</v>
      </c>
      <c r="B894" s="22" t="s">
        <v>1280</v>
      </c>
      <c r="C894" s="22" t="s">
        <v>22</v>
      </c>
      <c r="D894" s="24" t="s">
        <v>4</v>
      </c>
      <c r="E894" s="22">
        <v>50</v>
      </c>
      <c r="F894" s="23" t="s">
        <v>2</v>
      </c>
      <c r="G894" s="22">
        <v>1</v>
      </c>
      <c r="H894" s="24">
        <v>35</v>
      </c>
      <c r="I894" s="22">
        <v>1.428571</v>
      </c>
      <c r="J894" s="14">
        <v>707760</v>
      </c>
      <c r="K894" s="7" t="s">
        <v>1280</v>
      </c>
      <c r="L894" s="22">
        <v>50</v>
      </c>
      <c r="M894" s="22" t="s">
        <v>2</v>
      </c>
    </row>
    <row r="895" spans="1:13" x14ac:dyDescent="0.3">
      <c r="A895" s="44">
        <v>1184480</v>
      </c>
      <c r="B895" s="22" t="s">
        <v>1544</v>
      </c>
      <c r="C895" s="24" t="s">
        <v>1545</v>
      </c>
      <c r="D895" s="24" t="s">
        <v>1</v>
      </c>
      <c r="E895" s="22">
        <v>400</v>
      </c>
      <c r="F895" s="23" t="s">
        <v>2</v>
      </c>
      <c r="G895" s="22">
        <v>8</v>
      </c>
      <c r="H895" s="24">
        <v>400</v>
      </c>
      <c r="I895" s="22">
        <v>1</v>
      </c>
      <c r="K895" s="22" t="s">
        <v>1537</v>
      </c>
      <c r="L895" s="22">
        <v>50</v>
      </c>
      <c r="M895" s="22" t="s">
        <v>2</v>
      </c>
    </row>
    <row r="896" spans="1:13" x14ac:dyDescent="0.3">
      <c r="A896" s="44">
        <v>7799984</v>
      </c>
      <c r="B896" s="22" t="s">
        <v>3306</v>
      </c>
      <c r="C896" s="22" t="s">
        <v>1545</v>
      </c>
      <c r="D896" s="24" t="s">
        <v>1</v>
      </c>
      <c r="E896" s="22">
        <v>4000</v>
      </c>
      <c r="F896" s="23" t="s">
        <v>2</v>
      </c>
      <c r="G896" s="22">
        <v>1</v>
      </c>
      <c r="H896" s="24">
        <v>400</v>
      </c>
      <c r="I896" s="22">
        <v>10</v>
      </c>
      <c r="J896" s="51"/>
    </row>
    <row r="897" spans="1:13" x14ac:dyDescent="0.3">
      <c r="A897" s="44">
        <v>2544492</v>
      </c>
      <c r="B897" s="22" t="s">
        <v>1588</v>
      </c>
      <c r="C897" s="24" t="s">
        <v>60</v>
      </c>
      <c r="D897" s="24" t="s">
        <v>1</v>
      </c>
      <c r="E897" s="22">
        <v>3500</v>
      </c>
      <c r="F897" s="23" t="s">
        <v>2</v>
      </c>
      <c r="G897" s="22">
        <v>14</v>
      </c>
      <c r="H897" s="24">
        <v>250</v>
      </c>
      <c r="I897" s="22">
        <v>14</v>
      </c>
      <c r="J897" s="44">
        <v>789834</v>
      </c>
      <c r="K897" s="22" t="s">
        <v>386</v>
      </c>
      <c r="L897" s="22">
        <v>250</v>
      </c>
      <c r="M897" s="22" t="s">
        <v>2</v>
      </c>
    </row>
    <row r="898" spans="1:13" x14ac:dyDescent="0.3">
      <c r="A898" s="44">
        <v>2544500</v>
      </c>
      <c r="B898" s="22" t="s">
        <v>1589</v>
      </c>
      <c r="C898" s="24" t="s">
        <v>60</v>
      </c>
      <c r="D898" s="24" t="s">
        <v>1</v>
      </c>
      <c r="E898" s="22">
        <v>14000</v>
      </c>
      <c r="F898" s="23" t="s">
        <v>2</v>
      </c>
      <c r="G898" s="22">
        <v>56</v>
      </c>
      <c r="H898" s="24">
        <v>250</v>
      </c>
      <c r="I898" s="22">
        <v>56</v>
      </c>
      <c r="J898" s="44">
        <v>789834</v>
      </c>
      <c r="K898" s="22" t="s">
        <v>386</v>
      </c>
      <c r="L898" s="22">
        <v>250</v>
      </c>
      <c r="M898" s="22" t="s">
        <v>2</v>
      </c>
    </row>
    <row r="899" spans="1:13" x14ac:dyDescent="0.3">
      <c r="A899" s="44">
        <v>1039080</v>
      </c>
      <c r="B899" s="22" t="s">
        <v>2802</v>
      </c>
      <c r="C899" s="24" t="s">
        <v>23</v>
      </c>
      <c r="D899" s="24" t="s">
        <v>1</v>
      </c>
      <c r="E899" s="22">
        <v>5000</v>
      </c>
      <c r="F899" s="23" t="s">
        <v>2</v>
      </c>
      <c r="G899" s="22">
        <v>50</v>
      </c>
      <c r="H899" s="24">
        <v>200</v>
      </c>
      <c r="I899" s="22">
        <v>25</v>
      </c>
      <c r="J899" s="44">
        <v>707786</v>
      </c>
      <c r="K899" s="22" t="s">
        <v>1264</v>
      </c>
      <c r="L899" s="22">
        <v>100</v>
      </c>
      <c r="M899" s="22" t="s">
        <v>2</v>
      </c>
    </row>
    <row r="900" spans="1:13" x14ac:dyDescent="0.3">
      <c r="A900" s="44">
        <v>113399</v>
      </c>
      <c r="B900" s="22" t="s">
        <v>2800</v>
      </c>
      <c r="C900" s="24" t="s">
        <v>23</v>
      </c>
      <c r="D900" s="24" t="s">
        <v>1</v>
      </c>
      <c r="E900" s="22">
        <v>5000</v>
      </c>
      <c r="F900" s="23" t="s">
        <v>2</v>
      </c>
      <c r="G900" s="22">
        <v>50</v>
      </c>
      <c r="H900" s="24">
        <v>200</v>
      </c>
      <c r="I900" s="22">
        <v>25</v>
      </c>
      <c r="J900" s="44">
        <v>707786</v>
      </c>
      <c r="K900" s="22" t="s">
        <v>1264</v>
      </c>
      <c r="L900" s="22">
        <v>100</v>
      </c>
      <c r="M900" s="22" t="s">
        <v>2</v>
      </c>
    </row>
    <row r="901" spans="1:13" x14ac:dyDescent="0.3">
      <c r="A901" s="44">
        <v>113381</v>
      </c>
      <c r="B901" s="22" t="s">
        <v>2799</v>
      </c>
      <c r="C901" s="24" t="s">
        <v>23</v>
      </c>
      <c r="D901" s="24" t="s">
        <v>1</v>
      </c>
      <c r="E901" s="22">
        <v>2500</v>
      </c>
      <c r="F901" s="23" t="s">
        <v>2</v>
      </c>
      <c r="G901" s="22">
        <v>50</v>
      </c>
      <c r="H901" s="24">
        <v>200</v>
      </c>
      <c r="I901" s="22">
        <v>12.5</v>
      </c>
      <c r="J901" s="44">
        <v>707778</v>
      </c>
      <c r="K901" s="22" t="s">
        <v>1263</v>
      </c>
      <c r="L901" s="22">
        <v>50</v>
      </c>
      <c r="M901" s="22" t="s">
        <v>2</v>
      </c>
    </row>
    <row r="902" spans="1:13" x14ac:dyDescent="0.3">
      <c r="A902" s="44">
        <v>113407</v>
      </c>
      <c r="B902" s="22" t="s">
        <v>2801</v>
      </c>
      <c r="C902" s="24" t="s">
        <v>23</v>
      </c>
      <c r="D902" s="24" t="s">
        <v>1</v>
      </c>
      <c r="E902" s="22">
        <v>600</v>
      </c>
      <c r="F902" s="23" t="s">
        <v>2</v>
      </c>
      <c r="G902" s="22">
        <v>20</v>
      </c>
      <c r="H902" s="24">
        <v>200</v>
      </c>
      <c r="I902" s="22">
        <v>3</v>
      </c>
      <c r="J902" s="44">
        <v>707794</v>
      </c>
      <c r="K902" s="22" t="s">
        <v>1265</v>
      </c>
      <c r="L902" s="22">
        <v>30</v>
      </c>
      <c r="M902" s="22" t="s">
        <v>2</v>
      </c>
    </row>
    <row r="903" spans="1:13" x14ac:dyDescent="0.3">
      <c r="A903" s="44">
        <v>42994</v>
      </c>
      <c r="B903" s="22" t="s">
        <v>2797</v>
      </c>
      <c r="C903" s="24" t="s">
        <v>23</v>
      </c>
      <c r="D903" s="24" t="s">
        <v>1</v>
      </c>
      <c r="E903" s="22">
        <v>3750</v>
      </c>
      <c r="F903" s="23" t="s">
        <v>2</v>
      </c>
      <c r="G903" s="22">
        <v>50</v>
      </c>
      <c r="H903" s="24">
        <v>200</v>
      </c>
      <c r="I903" s="22">
        <v>18.75</v>
      </c>
      <c r="J903" s="44">
        <v>707802</v>
      </c>
      <c r="K903" s="22" t="s">
        <v>1266</v>
      </c>
      <c r="L903" s="22">
        <v>75</v>
      </c>
      <c r="M903" s="22" t="s">
        <v>2</v>
      </c>
    </row>
    <row r="904" spans="1:13" x14ac:dyDescent="0.3">
      <c r="A904" s="44">
        <v>43265</v>
      </c>
      <c r="B904" s="22" t="s">
        <v>1541</v>
      </c>
      <c r="C904" s="24" t="s">
        <v>24</v>
      </c>
      <c r="D904" s="24" t="s">
        <v>1</v>
      </c>
      <c r="E904" s="22">
        <v>4000</v>
      </c>
      <c r="F904" s="23" t="s">
        <v>2</v>
      </c>
      <c r="G904" s="22">
        <v>16</v>
      </c>
      <c r="H904" s="24">
        <v>3000</v>
      </c>
      <c r="I904" s="22">
        <v>1.3333333333333333</v>
      </c>
      <c r="J904" s="44">
        <v>707810</v>
      </c>
      <c r="K904" s="22" t="s">
        <v>372</v>
      </c>
      <c r="L904" s="22">
        <v>250</v>
      </c>
      <c r="M904" s="22" t="s">
        <v>2</v>
      </c>
    </row>
    <row r="905" spans="1:13" x14ac:dyDescent="0.3">
      <c r="A905" s="44">
        <v>600270</v>
      </c>
      <c r="B905" s="22" t="s">
        <v>1066</v>
      </c>
      <c r="C905" s="24" t="s">
        <v>25</v>
      </c>
      <c r="D905" s="24" t="s">
        <v>4</v>
      </c>
      <c r="E905" s="22">
        <v>80</v>
      </c>
      <c r="F905" s="23" t="s">
        <v>2</v>
      </c>
      <c r="G905" s="22">
        <v>1</v>
      </c>
      <c r="H905" s="24">
        <v>240</v>
      </c>
      <c r="I905" s="22">
        <v>0.33333333333333331</v>
      </c>
      <c r="J905" s="44">
        <v>730408</v>
      </c>
      <c r="K905" s="22" t="s">
        <v>1066</v>
      </c>
      <c r="L905" s="22">
        <v>80</v>
      </c>
      <c r="M905" s="22" t="s">
        <v>2</v>
      </c>
    </row>
    <row r="906" spans="1:13" x14ac:dyDescent="0.3">
      <c r="A906" s="44">
        <v>1026905</v>
      </c>
      <c r="B906" s="22" t="s">
        <v>2556</v>
      </c>
      <c r="C906" s="24" t="s">
        <v>25</v>
      </c>
      <c r="D906" s="24" t="s">
        <v>4</v>
      </c>
      <c r="E906" s="22">
        <v>80</v>
      </c>
      <c r="F906" s="23" t="s">
        <v>2</v>
      </c>
      <c r="G906" s="22">
        <v>1</v>
      </c>
      <c r="H906" s="24">
        <v>240</v>
      </c>
      <c r="I906" s="22">
        <v>0.33333333333333331</v>
      </c>
      <c r="J906" s="44">
        <v>733709</v>
      </c>
      <c r="K906" s="22" t="s">
        <v>1070</v>
      </c>
      <c r="L906" s="22">
        <v>80</v>
      </c>
      <c r="M906" s="22" t="s">
        <v>2</v>
      </c>
    </row>
    <row r="907" spans="1:13" x14ac:dyDescent="0.3">
      <c r="A907" s="44">
        <v>7799984</v>
      </c>
      <c r="B907" s="22" t="s">
        <v>3271</v>
      </c>
      <c r="C907" s="22" t="s">
        <v>25</v>
      </c>
      <c r="D907" s="24" t="s">
        <v>4</v>
      </c>
      <c r="E907" s="22">
        <v>80</v>
      </c>
      <c r="F907" s="23" t="s">
        <v>2</v>
      </c>
      <c r="G907" s="22">
        <v>1</v>
      </c>
      <c r="H907" s="24">
        <v>240</v>
      </c>
      <c r="I907" s="22">
        <v>0.3333333</v>
      </c>
      <c r="J907" s="50"/>
    </row>
    <row r="908" spans="1:13" x14ac:dyDescent="0.3">
      <c r="A908" s="44">
        <v>2884641</v>
      </c>
      <c r="B908" s="22" t="s">
        <v>2558</v>
      </c>
      <c r="C908" s="24" t="s">
        <v>25</v>
      </c>
      <c r="D908" s="24" t="s">
        <v>4</v>
      </c>
      <c r="E908" s="22">
        <v>800</v>
      </c>
      <c r="F908" s="23" t="s">
        <v>2</v>
      </c>
      <c r="G908" s="22">
        <v>10</v>
      </c>
      <c r="H908" s="24">
        <v>240</v>
      </c>
      <c r="I908" s="22">
        <v>3.3333333333333335</v>
      </c>
      <c r="J908" s="44">
        <v>755058</v>
      </c>
      <c r="K908" s="22" t="s">
        <v>2559</v>
      </c>
      <c r="L908" s="22">
        <v>80</v>
      </c>
      <c r="M908" s="22" t="s">
        <v>2</v>
      </c>
    </row>
    <row r="909" spans="1:13" x14ac:dyDescent="0.3">
      <c r="A909" s="44">
        <v>2884674</v>
      </c>
      <c r="B909" s="22" t="s">
        <v>2562</v>
      </c>
      <c r="C909" s="24" t="s">
        <v>25</v>
      </c>
      <c r="D909" s="24" t="s">
        <v>4</v>
      </c>
      <c r="E909" s="22">
        <v>3600</v>
      </c>
      <c r="F909" s="23" t="s">
        <v>2</v>
      </c>
      <c r="G909" s="22">
        <v>10</v>
      </c>
      <c r="H909" s="24">
        <v>240</v>
      </c>
      <c r="I909" s="22">
        <v>15</v>
      </c>
      <c r="J909" s="44">
        <v>755033</v>
      </c>
      <c r="K909" s="22" t="s">
        <v>2563</v>
      </c>
      <c r="L909" s="22">
        <v>360</v>
      </c>
      <c r="M909" s="22" t="s">
        <v>2</v>
      </c>
    </row>
    <row r="910" spans="1:13" x14ac:dyDescent="0.3">
      <c r="A910" s="44">
        <v>2884666</v>
      </c>
      <c r="B910" s="22" t="s">
        <v>2560</v>
      </c>
      <c r="C910" s="24" t="s">
        <v>25</v>
      </c>
      <c r="D910" s="24" t="s">
        <v>4</v>
      </c>
      <c r="E910" s="22">
        <v>2400</v>
      </c>
      <c r="F910" s="23" t="s">
        <v>2</v>
      </c>
      <c r="G910" s="22">
        <v>10</v>
      </c>
      <c r="H910" s="24">
        <v>240</v>
      </c>
      <c r="I910" s="22">
        <v>10</v>
      </c>
      <c r="J910" s="44">
        <v>755041</v>
      </c>
      <c r="K910" s="22" t="s">
        <v>2561</v>
      </c>
      <c r="L910" s="22">
        <v>240</v>
      </c>
      <c r="M910" s="22" t="s">
        <v>2</v>
      </c>
    </row>
    <row r="911" spans="1:13" x14ac:dyDescent="0.3">
      <c r="A911" s="43">
        <v>3381456</v>
      </c>
      <c r="B911" s="24" t="s">
        <v>3165</v>
      </c>
      <c r="C911" s="24" t="s">
        <v>112</v>
      </c>
      <c r="D911" s="24" t="s">
        <v>1</v>
      </c>
      <c r="E911" s="24">
        <v>15300</v>
      </c>
      <c r="F911" s="24" t="s">
        <v>2</v>
      </c>
      <c r="G911" s="24">
        <v>30</v>
      </c>
      <c r="H911" s="24">
        <v>510</v>
      </c>
      <c r="I911" s="22">
        <v>30</v>
      </c>
      <c r="J911" s="43">
        <v>7715758</v>
      </c>
      <c r="K911" s="24" t="s">
        <v>3166</v>
      </c>
      <c r="L911" s="24">
        <v>510</v>
      </c>
      <c r="M911" s="24" t="s">
        <v>2</v>
      </c>
    </row>
    <row r="912" spans="1:13" x14ac:dyDescent="0.3">
      <c r="A912" s="44">
        <v>498105</v>
      </c>
      <c r="B912" s="22" t="s">
        <v>2550</v>
      </c>
      <c r="C912" s="24" t="s">
        <v>25</v>
      </c>
      <c r="D912" s="24" t="s">
        <v>4</v>
      </c>
      <c r="E912" s="22">
        <v>20</v>
      </c>
      <c r="F912" s="23" t="s">
        <v>2</v>
      </c>
      <c r="G912" s="22">
        <v>1</v>
      </c>
      <c r="H912" s="24">
        <v>240</v>
      </c>
      <c r="I912" s="22">
        <v>8.3333333333333329E-2</v>
      </c>
      <c r="K912" s="22" t="s">
        <v>1537</v>
      </c>
      <c r="L912" s="22">
        <v>20</v>
      </c>
      <c r="M912" s="22" t="s">
        <v>2</v>
      </c>
    </row>
    <row r="913" spans="1:13" x14ac:dyDescent="0.3">
      <c r="A913" s="44">
        <v>43851</v>
      </c>
      <c r="B913" s="22" t="s">
        <v>2548</v>
      </c>
      <c r="C913" s="24" t="s">
        <v>25</v>
      </c>
      <c r="D913" s="24" t="s">
        <v>4</v>
      </c>
      <c r="E913" s="22">
        <v>240</v>
      </c>
      <c r="F913" s="23" t="s">
        <v>2</v>
      </c>
      <c r="G913" s="22">
        <v>3</v>
      </c>
      <c r="H913" s="24">
        <v>240</v>
      </c>
      <c r="I913" s="22">
        <v>1</v>
      </c>
      <c r="J913" s="44">
        <v>707943</v>
      </c>
      <c r="K913" s="22" t="s">
        <v>1067</v>
      </c>
      <c r="L913" s="22">
        <v>80</v>
      </c>
      <c r="M913" s="22" t="s">
        <v>2</v>
      </c>
    </row>
    <row r="914" spans="1:13" x14ac:dyDescent="0.3">
      <c r="A914" s="44">
        <v>876672</v>
      </c>
      <c r="B914" s="22" t="s">
        <v>2552</v>
      </c>
      <c r="C914" s="24" t="s">
        <v>25</v>
      </c>
      <c r="D914" s="24" t="s">
        <v>4</v>
      </c>
      <c r="E914" s="22">
        <v>2400</v>
      </c>
      <c r="F914" s="23" t="s">
        <v>2</v>
      </c>
      <c r="G914" s="22">
        <v>30</v>
      </c>
      <c r="H914" s="24">
        <v>240</v>
      </c>
      <c r="I914" s="22">
        <v>10</v>
      </c>
      <c r="J914" s="44">
        <v>707943</v>
      </c>
      <c r="K914" s="22" t="s">
        <v>1067</v>
      </c>
      <c r="L914" s="22">
        <v>80</v>
      </c>
      <c r="M914" s="22" t="s">
        <v>2</v>
      </c>
    </row>
    <row r="915" spans="1:13" x14ac:dyDescent="0.3">
      <c r="A915" s="44">
        <v>114389</v>
      </c>
      <c r="B915" s="22" t="s">
        <v>2549</v>
      </c>
      <c r="C915" s="24" t="s">
        <v>25</v>
      </c>
      <c r="D915" s="24" t="s">
        <v>4</v>
      </c>
      <c r="E915" s="22">
        <v>240</v>
      </c>
      <c r="F915" s="23" t="s">
        <v>2</v>
      </c>
      <c r="G915" s="22">
        <v>3</v>
      </c>
      <c r="H915" s="24">
        <v>240</v>
      </c>
      <c r="I915" s="22">
        <v>1</v>
      </c>
      <c r="J915" s="44">
        <v>707968</v>
      </c>
      <c r="K915" s="22" t="s">
        <v>1069</v>
      </c>
      <c r="L915" s="22">
        <v>80</v>
      </c>
      <c r="M915" s="22" t="s">
        <v>2</v>
      </c>
    </row>
    <row r="916" spans="1:13" x14ac:dyDescent="0.3">
      <c r="A916" s="44">
        <v>43844</v>
      </c>
      <c r="B916" s="22" t="s">
        <v>2547</v>
      </c>
      <c r="C916" s="24" t="s">
        <v>25</v>
      </c>
      <c r="D916" s="24" t="s">
        <v>4</v>
      </c>
      <c r="E916" s="22">
        <v>2000</v>
      </c>
      <c r="F916" s="23" t="s">
        <v>2</v>
      </c>
      <c r="G916" s="22">
        <v>25</v>
      </c>
      <c r="H916" s="24">
        <v>240</v>
      </c>
      <c r="I916" s="22">
        <v>8.3333333333333339</v>
      </c>
      <c r="K916" s="22" t="s">
        <v>1537</v>
      </c>
      <c r="L916" s="22">
        <v>80</v>
      </c>
      <c r="M916" s="22" t="s">
        <v>2</v>
      </c>
    </row>
    <row r="917" spans="1:13" x14ac:dyDescent="0.3">
      <c r="A917" s="44">
        <v>861716</v>
      </c>
      <c r="B917" s="22" t="s">
        <v>2551</v>
      </c>
      <c r="C917" s="24" t="s">
        <v>25</v>
      </c>
      <c r="D917" s="24" t="s">
        <v>4</v>
      </c>
      <c r="E917" s="22">
        <v>240</v>
      </c>
      <c r="F917" s="23" t="s">
        <v>2</v>
      </c>
      <c r="G917" s="22">
        <v>3</v>
      </c>
      <c r="H917" s="24">
        <v>240</v>
      </c>
      <c r="I917" s="22">
        <v>1</v>
      </c>
      <c r="J917" s="44">
        <v>707950</v>
      </c>
      <c r="K917" s="22" t="s">
        <v>1068</v>
      </c>
      <c r="L917" s="22">
        <v>80</v>
      </c>
      <c r="M917" s="22" t="s">
        <v>2</v>
      </c>
    </row>
    <row r="918" spans="1:13" x14ac:dyDescent="0.3">
      <c r="A918" s="44">
        <v>1170182</v>
      </c>
      <c r="B918" s="22" t="s">
        <v>2212</v>
      </c>
      <c r="C918" s="24" t="s">
        <v>26</v>
      </c>
      <c r="D918" s="24" t="s">
        <v>4</v>
      </c>
      <c r="E918" s="22">
        <v>1000</v>
      </c>
      <c r="F918" s="23" t="s">
        <v>2</v>
      </c>
      <c r="G918" s="22">
        <v>1</v>
      </c>
      <c r="H918" s="24">
        <v>4000</v>
      </c>
      <c r="I918" s="22">
        <v>0.25</v>
      </c>
      <c r="J918" s="44">
        <v>743328</v>
      </c>
      <c r="K918" s="22" t="s">
        <v>836</v>
      </c>
      <c r="L918" s="22">
        <v>1000</v>
      </c>
      <c r="M918" s="22" t="s">
        <v>2</v>
      </c>
    </row>
    <row r="919" spans="1:13" x14ac:dyDescent="0.3">
      <c r="A919" s="44">
        <v>869685</v>
      </c>
      <c r="B919" s="22" t="s">
        <v>2209</v>
      </c>
      <c r="C919" s="24" t="s">
        <v>26</v>
      </c>
      <c r="D919" s="24" t="s">
        <v>4</v>
      </c>
      <c r="E919" s="22">
        <v>500</v>
      </c>
      <c r="F919" s="23" t="s">
        <v>2</v>
      </c>
      <c r="G919" s="22">
        <v>1</v>
      </c>
      <c r="H919" s="24">
        <v>4000</v>
      </c>
      <c r="I919" s="22">
        <v>0.125</v>
      </c>
      <c r="J919" s="44">
        <v>708024</v>
      </c>
      <c r="K919" s="22" t="s">
        <v>833</v>
      </c>
      <c r="L919" s="22">
        <v>500</v>
      </c>
      <c r="M919" s="22" t="s">
        <v>2</v>
      </c>
    </row>
    <row r="920" spans="1:13" x14ac:dyDescent="0.3">
      <c r="A920" s="44">
        <v>1170190</v>
      </c>
      <c r="B920" s="22" t="s">
        <v>2213</v>
      </c>
      <c r="C920" s="24" t="s">
        <v>26</v>
      </c>
      <c r="D920" s="24" t="s">
        <v>4</v>
      </c>
      <c r="E920" s="22">
        <v>2000</v>
      </c>
      <c r="F920" s="23" t="s">
        <v>2</v>
      </c>
      <c r="G920" s="22">
        <v>1</v>
      </c>
      <c r="H920" s="24">
        <v>4000</v>
      </c>
      <c r="I920" s="22">
        <v>0.5</v>
      </c>
      <c r="J920" s="44">
        <v>743336</v>
      </c>
      <c r="K920" s="22" t="s">
        <v>837</v>
      </c>
      <c r="L920" s="22">
        <v>2000</v>
      </c>
      <c r="M920" s="22" t="s">
        <v>2</v>
      </c>
    </row>
    <row r="921" spans="1:13" x14ac:dyDescent="0.3">
      <c r="A921" s="44">
        <v>869693</v>
      </c>
      <c r="B921" s="22" t="s">
        <v>2210</v>
      </c>
      <c r="C921" s="24" t="s">
        <v>26</v>
      </c>
      <c r="D921" s="24" t="s">
        <v>4</v>
      </c>
      <c r="E921" s="22">
        <v>1000</v>
      </c>
      <c r="F921" s="23" t="s">
        <v>2</v>
      </c>
      <c r="G921" s="22">
        <v>1</v>
      </c>
      <c r="H921" s="24">
        <v>4000</v>
      </c>
      <c r="I921" s="22">
        <v>0.25</v>
      </c>
      <c r="J921" s="44">
        <v>708032</v>
      </c>
      <c r="K921" s="22" t="s">
        <v>834</v>
      </c>
      <c r="L921" s="22">
        <v>1000</v>
      </c>
      <c r="M921" s="22" t="s">
        <v>2</v>
      </c>
    </row>
    <row r="922" spans="1:13" x14ac:dyDescent="0.3">
      <c r="A922" s="44">
        <v>869701</v>
      </c>
      <c r="B922" s="22" t="s">
        <v>2211</v>
      </c>
      <c r="C922" s="24" t="s">
        <v>26</v>
      </c>
      <c r="D922" s="24" t="s">
        <v>4</v>
      </c>
      <c r="E922" s="22">
        <v>2000</v>
      </c>
      <c r="F922" s="23" t="s">
        <v>2</v>
      </c>
      <c r="G922" s="22">
        <v>1</v>
      </c>
      <c r="H922" s="24">
        <v>4000</v>
      </c>
      <c r="I922" s="22">
        <v>0.5</v>
      </c>
      <c r="J922" s="44">
        <v>708040</v>
      </c>
      <c r="K922" s="22" t="s">
        <v>835</v>
      </c>
      <c r="L922" s="22">
        <v>2000</v>
      </c>
      <c r="M922" s="22" t="s">
        <v>2</v>
      </c>
    </row>
    <row r="923" spans="1:13" x14ac:dyDescent="0.3">
      <c r="A923" s="44">
        <v>1124783</v>
      </c>
      <c r="B923" s="22" t="s">
        <v>2240</v>
      </c>
      <c r="C923" s="24" t="s">
        <v>322</v>
      </c>
      <c r="D923" s="24" t="s">
        <v>1</v>
      </c>
      <c r="E923" s="22">
        <v>5000</v>
      </c>
      <c r="F923" s="23" t="s">
        <v>2</v>
      </c>
      <c r="G923" s="22">
        <v>10</v>
      </c>
      <c r="H923" s="24">
        <v>1000</v>
      </c>
      <c r="I923" s="22">
        <v>5</v>
      </c>
      <c r="J923" s="44">
        <v>744862</v>
      </c>
      <c r="K923" s="22" t="s">
        <v>875</v>
      </c>
      <c r="L923" s="22">
        <v>500</v>
      </c>
      <c r="M923" s="22" t="s">
        <v>2</v>
      </c>
    </row>
    <row r="924" spans="1:13" x14ac:dyDescent="0.3">
      <c r="A924" s="44">
        <v>1124809</v>
      </c>
      <c r="B924" s="22" t="s">
        <v>2241</v>
      </c>
      <c r="C924" s="24" t="s">
        <v>322</v>
      </c>
      <c r="D924" s="24" t="s">
        <v>1</v>
      </c>
      <c r="E924" s="22">
        <v>5000</v>
      </c>
      <c r="F924" s="23" t="s">
        <v>2</v>
      </c>
      <c r="G924" s="22">
        <v>20</v>
      </c>
      <c r="H924" s="24">
        <v>1000</v>
      </c>
      <c r="I924" s="22">
        <v>5</v>
      </c>
      <c r="J924" s="44">
        <v>744870</v>
      </c>
      <c r="K924" s="22" t="s">
        <v>876</v>
      </c>
      <c r="L924" s="22">
        <v>250</v>
      </c>
      <c r="M924" s="22" t="s">
        <v>2</v>
      </c>
    </row>
    <row r="925" spans="1:13" x14ac:dyDescent="0.3">
      <c r="A925" s="44">
        <v>3336468</v>
      </c>
      <c r="B925" s="22" t="s">
        <v>2814</v>
      </c>
      <c r="C925" s="24" t="s">
        <v>71</v>
      </c>
      <c r="D925" s="24" t="s">
        <v>4</v>
      </c>
      <c r="E925" s="22">
        <v>6000</v>
      </c>
      <c r="F925" s="23" t="s">
        <v>2</v>
      </c>
      <c r="G925" s="22">
        <v>10</v>
      </c>
      <c r="H925" s="24">
        <v>1200</v>
      </c>
      <c r="I925" s="22">
        <v>5</v>
      </c>
      <c r="J925" s="44">
        <v>7714231</v>
      </c>
      <c r="K925" s="22" t="s">
        <v>1279</v>
      </c>
      <c r="L925" s="22">
        <v>600</v>
      </c>
      <c r="M925" s="22" t="s">
        <v>2</v>
      </c>
    </row>
    <row r="926" spans="1:13" x14ac:dyDescent="0.3">
      <c r="A926" s="44">
        <v>3345139</v>
      </c>
      <c r="B926" s="22" t="s">
        <v>2815</v>
      </c>
      <c r="C926" s="24" t="s">
        <v>71</v>
      </c>
      <c r="D926" s="24" t="s">
        <v>1</v>
      </c>
      <c r="E926" s="22">
        <v>12000</v>
      </c>
      <c r="F926" s="23" t="s">
        <v>2</v>
      </c>
      <c r="G926" s="22">
        <v>20</v>
      </c>
      <c r="H926" s="24">
        <v>1200</v>
      </c>
      <c r="I926" s="22">
        <v>10</v>
      </c>
      <c r="J926" s="44">
        <v>7713894</v>
      </c>
      <c r="K926" s="22" t="s">
        <v>1277</v>
      </c>
      <c r="L926" s="22">
        <v>600</v>
      </c>
      <c r="M926" s="22" t="s">
        <v>2</v>
      </c>
    </row>
    <row r="927" spans="1:13" x14ac:dyDescent="0.3">
      <c r="A927" s="44">
        <v>114348</v>
      </c>
      <c r="B927" s="22" t="s">
        <v>1566</v>
      </c>
      <c r="C927" s="24" t="s">
        <v>291</v>
      </c>
      <c r="D927" s="24" t="s">
        <v>1</v>
      </c>
      <c r="E927" s="22">
        <v>12500</v>
      </c>
      <c r="F927" s="23" t="s">
        <v>2</v>
      </c>
      <c r="G927" s="22">
        <v>100</v>
      </c>
      <c r="H927" s="24">
        <v>500</v>
      </c>
      <c r="I927" s="22">
        <v>25</v>
      </c>
      <c r="J927" s="44">
        <v>708115</v>
      </c>
      <c r="K927" s="22" t="s">
        <v>379</v>
      </c>
      <c r="L927" s="22">
        <v>125</v>
      </c>
      <c r="M927" s="22" t="s">
        <v>2</v>
      </c>
    </row>
    <row r="928" spans="1:13" x14ac:dyDescent="0.3">
      <c r="A928" s="44">
        <v>114355</v>
      </c>
      <c r="B928" s="22" t="s">
        <v>1567</v>
      </c>
      <c r="C928" s="24" t="s">
        <v>291</v>
      </c>
      <c r="D928" s="24" t="s">
        <v>1</v>
      </c>
      <c r="E928" s="22">
        <v>3750</v>
      </c>
      <c r="F928" s="23" t="s">
        <v>2</v>
      </c>
      <c r="G928" s="22">
        <v>30</v>
      </c>
      <c r="H928" s="24">
        <v>500</v>
      </c>
      <c r="I928" s="22">
        <v>7.5</v>
      </c>
      <c r="J928" s="44">
        <v>708115</v>
      </c>
      <c r="K928" s="22" t="s">
        <v>379</v>
      </c>
      <c r="L928" s="22">
        <v>125</v>
      </c>
      <c r="M928" s="22" t="s">
        <v>2</v>
      </c>
    </row>
    <row r="929" spans="1:13" x14ac:dyDescent="0.3">
      <c r="A929" s="44">
        <v>3260619</v>
      </c>
      <c r="B929" s="22" t="s">
        <v>3299</v>
      </c>
      <c r="C929" s="22" t="s">
        <v>111</v>
      </c>
      <c r="D929" s="24" t="s">
        <v>1</v>
      </c>
      <c r="E929" s="22">
        <f>490*28</f>
        <v>13720</v>
      </c>
      <c r="F929" s="23" t="s">
        <v>2</v>
      </c>
      <c r="G929" s="22">
        <v>28</v>
      </c>
      <c r="H929" s="24">
        <v>490</v>
      </c>
      <c r="I929" s="22">
        <v>28</v>
      </c>
      <c r="J929" s="50">
        <v>7714249</v>
      </c>
      <c r="K929" s="12" t="s">
        <v>1495</v>
      </c>
      <c r="L929" s="22">
        <v>490</v>
      </c>
      <c r="M929" s="22" t="s">
        <v>2</v>
      </c>
    </row>
    <row r="930" spans="1:13" x14ac:dyDescent="0.3">
      <c r="A930" s="44">
        <v>1244524</v>
      </c>
      <c r="B930" s="22" t="s">
        <v>2373</v>
      </c>
      <c r="C930" s="24" t="s">
        <v>59</v>
      </c>
      <c r="D930" s="24" t="s">
        <v>1</v>
      </c>
      <c r="E930" s="22">
        <v>10500</v>
      </c>
      <c r="F930" s="23" t="s">
        <v>2</v>
      </c>
      <c r="G930" s="22">
        <v>21</v>
      </c>
      <c r="H930" s="24">
        <v>500</v>
      </c>
      <c r="I930" s="22">
        <v>21</v>
      </c>
      <c r="J930" s="44">
        <v>745752</v>
      </c>
      <c r="K930" s="22" t="s">
        <v>973</v>
      </c>
      <c r="L930" s="22">
        <v>500</v>
      </c>
      <c r="M930" s="22" t="s">
        <v>2</v>
      </c>
    </row>
    <row r="931" spans="1:13" x14ac:dyDescent="0.3">
      <c r="A931" s="43">
        <v>1784032</v>
      </c>
      <c r="B931" s="24" t="s">
        <v>3071</v>
      </c>
      <c r="C931" s="24" t="s">
        <v>127</v>
      </c>
      <c r="D931" s="24" t="s">
        <v>1</v>
      </c>
      <c r="E931" s="24">
        <v>300</v>
      </c>
      <c r="F931" s="24" t="s">
        <v>2</v>
      </c>
      <c r="G931" s="24">
        <v>30</v>
      </c>
      <c r="H931" s="24">
        <v>10</v>
      </c>
      <c r="I931" s="22">
        <v>30</v>
      </c>
      <c r="J931" s="43">
        <v>775932</v>
      </c>
      <c r="K931" s="24" t="s">
        <v>3072</v>
      </c>
      <c r="L931" s="24">
        <v>10</v>
      </c>
      <c r="M931" s="24" t="s">
        <v>2</v>
      </c>
    </row>
    <row r="932" spans="1:13" x14ac:dyDescent="0.3">
      <c r="A932" s="44">
        <v>1030964</v>
      </c>
      <c r="B932" s="22" t="s">
        <v>1805</v>
      </c>
      <c r="C932" s="24" t="s">
        <v>0</v>
      </c>
      <c r="D932" s="24" t="s">
        <v>1</v>
      </c>
      <c r="E932" s="22">
        <v>50000</v>
      </c>
      <c r="F932" s="23" t="s">
        <v>2</v>
      </c>
      <c r="G932" s="22">
        <v>100</v>
      </c>
      <c r="H932" s="24">
        <v>1500</v>
      </c>
      <c r="I932" s="22">
        <v>33.333333333333336</v>
      </c>
      <c r="J932" s="44">
        <v>708503</v>
      </c>
      <c r="K932" s="22" t="s">
        <v>500</v>
      </c>
      <c r="L932" s="22">
        <v>500</v>
      </c>
      <c r="M932" s="22" t="s">
        <v>2</v>
      </c>
    </row>
    <row r="933" spans="1:13" x14ac:dyDescent="0.3">
      <c r="A933" s="44">
        <v>115170</v>
      </c>
      <c r="B933" s="22" t="s">
        <v>1770</v>
      </c>
      <c r="C933" s="24" t="s">
        <v>0</v>
      </c>
      <c r="D933" s="24" t="s">
        <v>1</v>
      </c>
      <c r="E933" s="22">
        <v>8000</v>
      </c>
      <c r="F933" s="23" t="s">
        <v>2</v>
      </c>
      <c r="G933" s="22">
        <v>16</v>
      </c>
      <c r="H933" s="24">
        <v>1500</v>
      </c>
      <c r="I933" s="22">
        <v>5.333333333333333</v>
      </c>
      <c r="J933" s="44">
        <v>708503</v>
      </c>
      <c r="K933" s="22" t="s">
        <v>500</v>
      </c>
      <c r="L933" s="22">
        <v>500</v>
      </c>
      <c r="M933" s="22" t="s">
        <v>2</v>
      </c>
    </row>
    <row r="934" spans="1:13" x14ac:dyDescent="0.3">
      <c r="A934" s="44">
        <v>47613</v>
      </c>
      <c r="B934" s="22" t="s">
        <v>1762</v>
      </c>
      <c r="C934" s="24" t="s">
        <v>0</v>
      </c>
      <c r="D934" s="24" t="s">
        <v>1</v>
      </c>
      <c r="E934" s="22">
        <v>4000</v>
      </c>
      <c r="F934" s="23" t="s">
        <v>2</v>
      </c>
      <c r="G934" s="22">
        <v>16</v>
      </c>
      <c r="H934" s="24">
        <v>1500</v>
      </c>
      <c r="I934" s="22">
        <v>2.6666666666666665</v>
      </c>
      <c r="J934" s="44">
        <v>708511</v>
      </c>
      <c r="K934" s="22" t="s">
        <v>501</v>
      </c>
      <c r="L934" s="22">
        <v>250</v>
      </c>
      <c r="M934" s="22" t="s">
        <v>2</v>
      </c>
    </row>
    <row r="935" spans="1:13" x14ac:dyDescent="0.3">
      <c r="A935" s="44">
        <v>47670</v>
      </c>
      <c r="B935" s="22" t="s">
        <v>2806</v>
      </c>
      <c r="C935" s="24" t="s">
        <v>349</v>
      </c>
      <c r="D935" s="24" t="s">
        <v>1</v>
      </c>
      <c r="E935" s="22">
        <v>50000</v>
      </c>
      <c r="F935" s="23" t="s">
        <v>2</v>
      </c>
      <c r="G935" s="22">
        <v>50</v>
      </c>
      <c r="H935" s="24">
        <v>2000</v>
      </c>
      <c r="I935" s="22">
        <v>25</v>
      </c>
      <c r="J935" s="44">
        <v>708529</v>
      </c>
      <c r="K935" s="22" t="s">
        <v>1273</v>
      </c>
      <c r="L935" s="22">
        <v>1000</v>
      </c>
      <c r="M935" s="22" t="s">
        <v>2</v>
      </c>
    </row>
    <row r="936" spans="1:13" x14ac:dyDescent="0.3">
      <c r="A936" s="44">
        <v>1111558</v>
      </c>
      <c r="B936" s="22" t="s">
        <v>2808</v>
      </c>
      <c r="C936" s="24" t="s">
        <v>349</v>
      </c>
      <c r="D936" s="24" t="s">
        <v>1</v>
      </c>
      <c r="E936" s="22">
        <v>60000</v>
      </c>
      <c r="F936" s="23" t="s">
        <v>2</v>
      </c>
      <c r="G936" s="22">
        <v>60</v>
      </c>
      <c r="H936" s="24">
        <v>2000</v>
      </c>
      <c r="I936" s="22">
        <v>30</v>
      </c>
      <c r="J936" s="44">
        <v>708529</v>
      </c>
      <c r="K936" s="22" t="s">
        <v>1273</v>
      </c>
      <c r="L936" s="22">
        <v>1000</v>
      </c>
      <c r="M936" s="22" t="s">
        <v>2</v>
      </c>
    </row>
    <row r="937" spans="1:13" x14ac:dyDescent="0.3">
      <c r="A937" s="44">
        <v>47977</v>
      </c>
      <c r="B937" s="22" t="s">
        <v>1678</v>
      </c>
      <c r="C937" s="24" t="s">
        <v>295</v>
      </c>
      <c r="D937" s="24" t="s">
        <v>1</v>
      </c>
      <c r="E937" s="22">
        <v>8000</v>
      </c>
      <c r="F937" s="23" t="s">
        <v>2</v>
      </c>
      <c r="G937" s="22">
        <v>16</v>
      </c>
      <c r="H937" s="24">
        <v>1000</v>
      </c>
      <c r="I937" s="22">
        <v>8</v>
      </c>
      <c r="J937" s="44">
        <v>708610</v>
      </c>
      <c r="K937" s="22" t="s">
        <v>446</v>
      </c>
      <c r="L937" s="22">
        <v>500</v>
      </c>
      <c r="M937" s="22" t="s">
        <v>2</v>
      </c>
    </row>
    <row r="938" spans="1:13" x14ac:dyDescent="0.3">
      <c r="A938" s="44">
        <v>47993</v>
      </c>
      <c r="B938" s="22" t="s">
        <v>1542</v>
      </c>
      <c r="C938" s="24" t="s">
        <v>24</v>
      </c>
      <c r="D938" s="24" t="s">
        <v>1</v>
      </c>
      <c r="E938" s="22">
        <v>4000</v>
      </c>
      <c r="F938" s="23" t="s">
        <v>2</v>
      </c>
      <c r="G938" s="22">
        <v>16</v>
      </c>
      <c r="H938" s="24">
        <v>3000</v>
      </c>
      <c r="I938" s="22">
        <v>1.3333333333333333</v>
      </c>
      <c r="K938" s="22" t="s">
        <v>1537</v>
      </c>
      <c r="L938" s="22">
        <v>250</v>
      </c>
      <c r="M938" s="22" t="s">
        <v>2</v>
      </c>
    </row>
    <row r="939" spans="1:13" x14ac:dyDescent="0.3">
      <c r="A939" s="44">
        <v>48074</v>
      </c>
      <c r="B939" s="22" t="s">
        <v>1543</v>
      </c>
      <c r="C939" s="24" t="s">
        <v>24</v>
      </c>
      <c r="D939" s="24" t="s">
        <v>1</v>
      </c>
      <c r="E939" s="22">
        <v>1500</v>
      </c>
      <c r="F939" s="23" t="s">
        <v>2</v>
      </c>
      <c r="G939" s="22">
        <v>12</v>
      </c>
      <c r="H939" s="24">
        <v>3000</v>
      </c>
      <c r="I939" s="22">
        <v>0.5</v>
      </c>
      <c r="K939" s="22" t="s">
        <v>1537</v>
      </c>
      <c r="L939" s="22">
        <v>125</v>
      </c>
      <c r="M939" s="22" t="s">
        <v>2</v>
      </c>
    </row>
    <row r="940" spans="1:13" x14ac:dyDescent="0.3">
      <c r="A940" s="44">
        <v>115683</v>
      </c>
      <c r="B940" s="22" t="s">
        <v>2332</v>
      </c>
      <c r="C940" s="24" t="s">
        <v>18</v>
      </c>
      <c r="D940" s="24" t="s">
        <v>1</v>
      </c>
      <c r="E940" s="22">
        <v>1000</v>
      </c>
      <c r="F940" s="23" t="s">
        <v>2</v>
      </c>
      <c r="G940" s="22">
        <v>10</v>
      </c>
      <c r="H940" s="24">
        <v>1000</v>
      </c>
      <c r="I940" s="22">
        <v>1</v>
      </c>
      <c r="K940" s="22" t="s">
        <v>1537</v>
      </c>
      <c r="L940" s="22">
        <v>100</v>
      </c>
      <c r="M940" s="22" t="s">
        <v>2</v>
      </c>
    </row>
    <row r="941" spans="1:13" x14ac:dyDescent="0.3">
      <c r="A941" s="44">
        <v>115675</v>
      </c>
      <c r="B941" s="22" t="s">
        <v>2331</v>
      </c>
      <c r="C941" s="24" t="s">
        <v>18</v>
      </c>
      <c r="D941" s="24" t="s">
        <v>1</v>
      </c>
      <c r="E941" s="22">
        <v>4000</v>
      </c>
      <c r="F941" s="23" t="s">
        <v>2</v>
      </c>
      <c r="G941" s="22">
        <v>16</v>
      </c>
      <c r="H941" s="24">
        <v>1000</v>
      </c>
      <c r="I941" s="22">
        <v>4</v>
      </c>
      <c r="K941" s="22" t="s">
        <v>1537</v>
      </c>
      <c r="L941" s="22">
        <v>250</v>
      </c>
      <c r="M941" s="22" t="s">
        <v>2</v>
      </c>
    </row>
    <row r="942" spans="1:13" x14ac:dyDescent="0.3">
      <c r="A942" s="44">
        <v>115691</v>
      </c>
      <c r="B942" s="22" t="s">
        <v>2333</v>
      </c>
      <c r="C942" s="24" t="s">
        <v>18</v>
      </c>
      <c r="D942" s="24" t="s">
        <v>1</v>
      </c>
      <c r="E942" s="22">
        <v>6000</v>
      </c>
      <c r="F942" s="23" t="s">
        <v>2</v>
      </c>
      <c r="G942" s="22">
        <v>24</v>
      </c>
      <c r="H942" s="24">
        <v>1000</v>
      </c>
      <c r="I942" s="22">
        <v>6</v>
      </c>
      <c r="K942" s="22" t="s">
        <v>1537</v>
      </c>
      <c r="L942" s="22">
        <v>250</v>
      </c>
      <c r="M942" s="22" t="s">
        <v>2</v>
      </c>
    </row>
    <row r="943" spans="1:13" x14ac:dyDescent="0.3">
      <c r="A943" s="44">
        <v>115600</v>
      </c>
      <c r="B943" s="22" t="s">
        <v>2330</v>
      </c>
      <c r="C943" s="24" t="s">
        <v>18</v>
      </c>
      <c r="D943" s="24" t="s">
        <v>1</v>
      </c>
      <c r="E943" s="22">
        <v>8000</v>
      </c>
      <c r="F943" s="23" t="s">
        <v>2</v>
      </c>
      <c r="G943" s="22">
        <v>16</v>
      </c>
      <c r="H943" s="24">
        <v>1000</v>
      </c>
      <c r="I943" s="22">
        <v>8</v>
      </c>
      <c r="J943" s="44">
        <v>708974</v>
      </c>
      <c r="K943" s="22" t="s">
        <v>942</v>
      </c>
      <c r="L943" s="22">
        <v>500</v>
      </c>
      <c r="M943" s="22" t="s">
        <v>2</v>
      </c>
    </row>
    <row r="944" spans="1:13" x14ac:dyDescent="0.3">
      <c r="A944" s="44">
        <v>115451</v>
      </c>
      <c r="B944" s="22" t="s">
        <v>2329</v>
      </c>
      <c r="C944" s="24" t="s">
        <v>18</v>
      </c>
      <c r="D944" s="24" t="s">
        <v>1</v>
      </c>
      <c r="E944" s="22">
        <v>4000</v>
      </c>
      <c r="F944" s="23" t="s">
        <v>2</v>
      </c>
      <c r="G944" s="22">
        <v>16</v>
      </c>
      <c r="H944" s="24">
        <v>1000</v>
      </c>
      <c r="I944" s="22">
        <v>4</v>
      </c>
      <c r="J944" s="44">
        <v>709014</v>
      </c>
      <c r="K944" s="22" t="s">
        <v>944</v>
      </c>
      <c r="L944" s="22">
        <v>250</v>
      </c>
      <c r="M944" s="22" t="s">
        <v>2</v>
      </c>
    </row>
    <row r="945" spans="1:13" x14ac:dyDescent="0.3">
      <c r="A945" s="44">
        <v>860833</v>
      </c>
      <c r="B945" s="22" t="s">
        <v>2346</v>
      </c>
      <c r="C945" s="24" t="s">
        <v>18</v>
      </c>
      <c r="D945" s="24" t="s">
        <v>1</v>
      </c>
      <c r="E945" s="22">
        <v>6000</v>
      </c>
      <c r="F945" s="23" t="s">
        <v>2</v>
      </c>
      <c r="G945" s="22">
        <v>12</v>
      </c>
      <c r="H945" s="24">
        <v>1000</v>
      </c>
      <c r="I945" s="22">
        <v>6</v>
      </c>
      <c r="J945" s="44">
        <v>709022</v>
      </c>
      <c r="K945" s="22" t="s">
        <v>945</v>
      </c>
      <c r="L945" s="22">
        <v>500</v>
      </c>
      <c r="M945" s="22" t="s">
        <v>2</v>
      </c>
    </row>
    <row r="946" spans="1:13" x14ac:dyDescent="0.3">
      <c r="A946" s="44">
        <v>116467</v>
      </c>
      <c r="B946" s="22" t="s">
        <v>2334</v>
      </c>
      <c r="C946" s="24" t="s">
        <v>18</v>
      </c>
      <c r="D946" s="24" t="s">
        <v>1</v>
      </c>
      <c r="E946" s="22">
        <v>2000</v>
      </c>
      <c r="F946" s="23" t="s">
        <v>2</v>
      </c>
      <c r="G946" s="22">
        <v>16</v>
      </c>
      <c r="H946" s="24">
        <v>1000</v>
      </c>
      <c r="I946" s="22">
        <v>2</v>
      </c>
      <c r="J946" s="44">
        <v>709006</v>
      </c>
      <c r="K946" s="22" t="s">
        <v>943</v>
      </c>
      <c r="L946" s="22">
        <v>125</v>
      </c>
      <c r="M946" s="22" t="s">
        <v>2</v>
      </c>
    </row>
    <row r="947" spans="1:13" x14ac:dyDescent="0.3">
      <c r="A947" s="44">
        <v>798744</v>
      </c>
      <c r="B947" s="22" t="s">
        <v>2271</v>
      </c>
      <c r="C947" s="24" t="s">
        <v>50</v>
      </c>
      <c r="D947" s="24" t="s">
        <v>4</v>
      </c>
      <c r="E947" s="22">
        <v>5000</v>
      </c>
      <c r="F947" s="23" t="s">
        <v>2</v>
      </c>
      <c r="G947" s="22">
        <v>10</v>
      </c>
      <c r="H947" s="24">
        <v>2000</v>
      </c>
      <c r="I947" s="22">
        <v>2.5</v>
      </c>
      <c r="J947" s="44">
        <v>798744</v>
      </c>
      <c r="K947" s="22" t="s">
        <v>2272</v>
      </c>
      <c r="L947" s="22">
        <v>500</v>
      </c>
      <c r="M947" s="22" t="s">
        <v>2</v>
      </c>
    </row>
    <row r="948" spans="1:13" x14ac:dyDescent="0.3">
      <c r="A948" s="44">
        <v>7799984</v>
      </c>
      <c r="B948" s="22" t="s">
        <v>3280</v>
      </c>
      <c r="C948" s="22" t="s">
        <v>49</v>
      </c>
      <c r="D948" s="24" t="s">
        <v>4</v>
      </c>
      <c r="E948" s="22">
        <v>2000</v>
      </c>
      <c r="F948" s="23" t="s">
        <v>2</v>
      </c>
      <c r="G948" s="22">
        <v>1</v>
      </c>
      <c r="H948" s="24">
        <v>8000</v>
      </c>
      <c r="I948" s="22">
        <v>0.25</v>
      </c>
      <c r="J948" s="50"/>
    </row>
    <row r="949" spans="1:13" x14ac:dyDescent="0.3">
      <c r="A949" s="43">
        <v>2901775</v>
      </c>
      <c r="B949" s="24" t="s">
        <v>3106</v>
      </c>
      <c r="C949" s="24" t="s">
        <v>104</v>
      </c>
      <c r="D949" s="24" t="s">
        <v>1</v>
      </c>
      <c r="E949" s="24">
        <v>12000</v>
      </c>
      <c r="F949" s="24" t="s">
        <v>2</v>
      </c>
      <c r="G949" s="24">
        <v>60</v>
      </c>
      <c r="H949" s="24">
        <v>400</v>
      </c>
      <c r="I949" s="22">
        <v>30</v>
      </c>
      <c r="J949" s="43">
        <v>7700412</v>
      </c>
      <c r="K949" s="24" t="s">
        <v>3107</v>
      </c>
      <c r="L949" s="24">
        <v>200</v>
      </c>
      <c r="M949" s="24" t="s">
        <v>2</v>
      </c>
    </row>
    <row r="950" spans="1:13" x14ac:dyDescent="0.3">
      <c r="A950" s="43">
        <v>3004363</v>
      </c>
      <c r="B950" s="24" t="s">
        <v>3108</v>
      </c>
      <c r="C950" s="24" t="s">
        <v>104</v>
      </c>
      <c r="D950" s="24" t="s">
        <v>1</v>
      </c>
      <c r="E950" s="24">
        <v>3000</v>
      </c>
      <c r="F950" s="24" t="s">
        <v>2</v>
      </c>
      <c r="G950" s="24">
        <v>120</v>
      </c>
      <c r="H950" s="24">
        <v>400</v>
      </c>
      <c r="I950" s="22">
        <v>7.5</v>
      </c>
      <c r="J950" s="43">
        <v>7708688</v>
      </c>
      <c r="K950" s="24" t="s">
        <v>3109</v>
      </c>
      <c r="L950" s="24">
        <v>25</v>
      </c>
      <c r="M950" s="24" t="s">
        <v>2</v>
      </c>
    </row>
    <row r="951" spans="1:13" x14ac:dyDescent="0.3">
      <c r="A951" s="44">
        <v>49288</v>
      </c>
      <c r="B951" s="22" t="s">
        <v>1562</v>
      </c>
      <c r="C951" s="24" t="s">
        <v>1563</v>
      </c>
      <c r="D951" s="24" t="s">
        <v>1</v>
      </c>
      <c r="E951" s="22">
        <v>40</v>
      </c>
      <c r="F951" s="23" t="s">
        <v>81</v>
      </c>
      <c r="G951" s="22">
        <v>40</v>
      </c>
      <c r="H951" s="24">
        <v>6</v>
      </c>
      <c r="I951" s="22">
        <v>6.666666666666667</v>
      </c>
      <c r="K951" s="22" t="s">
        <v>1537</v>
      </c>
      <c r="L951" s="22">
        <v>1</v>
      </c>
      <c r="M951" s="22" t="s">
        <v>81</v>
      </c>
    </row>
    <row r="952" spans="1:13" x14ac:dyDescent="0.3">
      <c r="A952" s="43">
        <v>2213122</v>
      </c>
      <c r="B952" s="24" t="s">
        <v>3015</v>
      </c>
      <c r="C952" s="24" t="s">
        <v>124</v>
      </c>
      <c r="D952" s="24" t="s">
        <v>1</v>
      </c>
      <c r="E952" s="24">
        <v>60000</v>
      </c>
      <c r="F952" s="24" t="s">
        <v>2</v>
      </c>
      <c r="G952" s="24">
        <v>120</v>
      </c>
      <c r="H952" s="24">
        <v>1800</v>
      </c>
      <c r="I952" s="22">
        <v>33.333333333333336</v>
      </c>
      <c r="J952" s="43">
        <v>782086</v>
      </c>
      <c r="K952" s="24" t="s">
        <v>3016</v>
      </c>
      <c r="L952" s="24">
        <v>500</v>
      </c>
      <c r="M952" s="24" t="s">
        <v>2</v>
      </c>
    </row>
    <row r="953" spans="1:13" x14ac:dyDescent="0.3">
      <c r="A953" s="43">
        <v>2485498</v>
      </c>
      <c r="B953" s="24" t="s">
        <v>3179</v>
      </c>
      <c r="C953" s="24" t="s">
        <v>125</v>
      </c>
      <c r="D953" s="24" t="s">
        <v>1</v>
      </c>
      <c r="E953" s="24">
        <v>24000</v>
      </c>
      <c r="F953" s="24" t="s">
        <v>2</v>
      </c>
      <c r="G953" s="24">
        <v>60</v>
      </c>
      <c r="H953" s="24">
        <v>800</v>
      </c>
      <c r="I953" s="22">
        <v>30</v>
      </c>
      <c r="J953" s="43">
        <v>789974</v>
      </c>
      <c r="K953" s="24" t="s">
        <v>3180</v>
      </c>
      <c r="L953" s="24">
        <v>400</v>
      </c>
      <c r="M953" s="24" t="s">
        <v>2</v>
      </c>
    </row>
    <row r="954" spans="1:13" x14ac:dyDescent="0.3">
      <c r="A954" s="43">
        <v>3644028</v>
      </c>
      <c r="B954" s="24" t="s">
        <v>3181</v>
      </c>
      <c r="C954" s="24" t="s">
        <v>125</v>
      </c>
      <c r="D954" s="24" t="s">
        <v>1</v>
      </c>
      <c r="E954" s="24">
        <v>36000</v>
      </c>
      <c r="F954" s="24" t="s">
        <v>2</v>
      </c>
      <c r="G954" s="24">
        <v>60</v>
      </c>
      <c r="H954" s="24">
        <v>800</v>
      </c>
      <c r="I954" s="22">
        <v>45</v>
      </c>
      <c r="J954" s="43">
        <v>7722499</v>
      </c>
      <c r="K954" s="24" t="s">
        <v>3182</v>
      </c>
      <c r="L954" s="24">
        <v>600</v>
      </c>
      <c r="M954" s="24" t="s">
        <v>2</v>
      </c>
    </row>
    <row r="955" spans="1:13" x14ac:dyDescent="0.3">
      <c r="A955" s="44">
        <v>1359066</v>
      </c>
      <c r="B955" s="22" t="s">
        <v>2585</v>
      </c>
      <c r="C955" s="24" t="s">
        <v>337</v>
      </c>
      <c r="D955" s="24" t="s">
        <v>4</v>
      </c>
      <c r="E955" s="22">
        <v>200</v>
      </c>
      <c r="F955" s="23" t="s">
        <v>2</v>
      </c>
      <c r="G955" s="22">
        <v>2</v>
      </c>
      <c r="H955" s="24">
        <v>400</v>
      </c>
      <c r="I955" s="22">
        <v>0.5</v>
      </c>
      <c r="J955" s="44">
        <v>747261</v>
      </c>
      <c r="K955" s="22" t="s">
        <v>1093</v>
      </c>
      <c r="L955" s="22">
        <v>100</v>
      </c>
      <c r="M955" s="22" t="s">
        <v>2</v>
      </c>
    </row>
    <row r="956" spans="1:13" x14ac:dyDescent="0.3">
      <c r="A956" s="44">
        <v>1359074</v>
      </c>
      <c r="B956" s="22" t="s">
        <v>2586</v>
      </c>
      <c r="C956" s="24" t="s">
        <v>337</v>
      </c>
      <c r="D956" s="24" t="s">
        <v>4</v>
      </c>
      <c r="E956" s="22">
        <v>500</v>
      </c>
      <c r="F956" s="23" t="s">
        <v>2</v>
      </c>
      <c r="G956" s="22">
        <v>2</v>
      </c>
      <c r="H956" s="24">
        <v>400</v>
      </c>
      <c r="I956" s="22">
        <v>1.25</v>
      </c>
      <c r="J956" s="44">
        <v>747279</v>
      </c>
      <c r="K956" s="22" t="s">
        <v>1094</v>
      </c>
      <c r="L956" s="22">
        <v>250</v>
      </c>
      <c r="M956" s="22" t="s">
        <v>2</v>
      </c>
    </row>
    <row r="957" spans="1:13" x14ac:dyDescent="0.3">
      <c r="A957" s="44">
        <v>1359082</v>
      </c>
      <c r="B957" s="22" t="s">
        <v>2587</v>
      </c>
      <c r="C957" s="24" t="s">
        <v>337</v>
      </c>
      <c r="D957" s="24" t="s">
        <v>4</v>
      </c>
      <c r="E957" s="22">
        <v>1000</v>
      </c>
      <c r="F957" s="23" t="s">
        <v>2</v>
      </c>
      <c r="G957" s="22">
        <v>2</v>
      </c>
      <c r="H957" s="24">
        <v>400</v>
      </c>
      <c r="I957" s="22">
        <v>2.5</v>
      </c>
      <c r="J957" s="44">
        <v>747287</v>
      </c>
      <c r="K957" s="22" t="s">
        <v>1095</v>
      </c>
      <c r="L957" s="22">
        <v>500</v>
      </c>
      <c r="M957" s="22" t="s">
        <v>2</v>
      </c>
    </row>
    <row r="958" spans="1:13" x14ac:dyDescent="0.3">
      <c r="A958" s="44">
        <v>1079383</v>
      </c>
      <c r="B958" s="22" t="s">
        <v>2974</v>
      </c>
      <c r="C958" s="24" t="s">
        <v>88</v>
      </c>
      <c r="D958" s="24" t="s">
        <v>4</v>
      </c>
      <c r="E958" s="22">
        <v>2000</v>
      </c>
      <c r="F958" s="23" t="s">
        <v>2</v>
      </c>
      <c r="G958" s="22">
        <v>10</v>
      </c>
      <c r="H958" s="24">
        <v>300</v>
      </c>
      <c r="I958" s="22">
        <v>6.666666666666667</v>
      </c>
      <c r="K958" s="22" t="s">
        <v>1537</v>
      </c>
      <c r="L958" s="22">
        <v>200</v>
      </c>
      <c r="M958" s="22" t="s">
        <v>2</v>
      </c>
    </row>
    <row r="959" spans="1:13" x14ac:dyDescent="0.3">
      <c r="A959" s="44">
        <v>1079391</v>
      </c>
      <c r="B959" s="22" t="s">
        <v>2975</v>
      </c>
      <c r="C959" s="24" t="s">
        <v>88</v>
      </c>
      <c r="D959" s="24" t="s">
        <v>4</v>
      </c>
      <c r="E959" s="22">
        <v>20000</v>
      </c>
      <c r="F959" s="23" t="s">
        <v>2</v>
      </c>
      <c r="G959" s="22">
        <v>100</v>
      </c>
      <c r="H959" s="24">
        <v>300</v>
      </c>
      <c r="I959" s="22">
        <v>66.666666666666671</v>
      </c>
      <c r="K959" s="22" t="s">
        <v>1537</v>
      </c>
      <c r="L959" s="22">
        <v>200</v>
      </c>
      <c r="M959" s="22" t="s">
        <v>2</v>
      </c>
    </row>
    <row r="960" spans="1:13" x14ac:dyDescent="0.3">
      <c r="A960" s="43">
        <v>854364</v>
      </c>
      <c r="B960" s="24" t="s">
        <v>3177</v>
      </c>
      <c r="C960" s="24" t="s">
        <v>128</v>
      </c>
      <c r="D960" s="24" t="s">
        <v>1</v>
      </c>
      <c r="E960" s="24">
        <v>20000</v>
      </c>
      <c r="F960" s="24" t="s">
        <v>2</v>
      </c>
      <c r="G960" s="24">
        <v>40</v>
      </c>
      <c r="H960" s="24">
        <v>3000</v>
      </c>
      <c r="I960" s="22">
        <v>6.666666666666667</v>
      </c>
      <c r="J960" s="43">
        <v>726851</v>
      </c>
      <c r="K960" s="24" t="s">
        <v>3178</v>
      </c>
      <c r="L960" s="24">
        <v>500</v>
      </c>
      <c r="M960" s="24" t="s">
        <v>2</v>
      </c>
    </row>
    <row r="961" spans="1:13" x14ac:dyDescent="0.3">
      <c r="A961" s="44">
        <v>2442143</v>
      </c>
      <c r="B961" s="22" t="s">
        <v>2910</v>
      </c>
      <c r="C961" s="24" t="s">
        <v>56</v>
      </c>
      <c r="D961" s="24" t="s">
        <v>1</v>
      </c>
      <c r="E961" s="22">
        <v>400</v>
      </c>
      <c r="F961" s="23" t="s">
        <v>2</v>
      </c>
      <c r="G961" s="22">
        <v>4</v>
      </c>
      <c r="H961" s="24">
        <v>200</v>
      </c>
      <c r="I961" s="22">
        <v>2</v>
      </c>
      <c r="J961" s="44">
        <v>786087</v>
      </c>
      <c r="K961" s="22" t="s">
        <v>1359</v>
      </c>
      <c r="L961" s="22">
        <v>100</v>
      </c>
      <c r="M961" s="22" t="s">
        <v>2</v>
      </c>
    </row>
    <row r="962" spans="1:13" x14ac:dyDescent="0.3">
      <c r="A962" s="44">
        <v>2442150</v>
      </c>
      <c r="B962" s="22" t="s">
        <v>2911</v>
      </c>
      <c r="C962" s="24" t="s">
        <v>56</v>
      </c>
      <c r="D962" s="24" t="s">
        <v>1</v>
      </c>
      <c r="E962" s="22">
        <v>1500</v>
      </c>
      <c r="F962" s="23" t="s">
        <v>2</v>
      </c>
      <c r="G962" s="22">
        <v>15</v>
      </c>
      <c r="H962" s="24">
        <v>200</v>
      </c>
      <c r="I962" s="22">
        <v>7.5</v>
      </c>
      <c r="J962" s="44">
        <v>786087</v>
      </c>
      <c r="K962" s="22" t="s">
        <v>1359</v>
      </c>
      <c r="L962" s="22">
        <v>100</v>
      </c>
      <c r="M962" s="22" t="s">
        <v>2</v>
      </c>
    </row>
    <row r="963" spans="1:13" x14ac:dyDescent="0.3">
      <c r="A963" s="44">
        <v>2442168</v>
      </c>
      <c r="B963" s="22" t="s">
        <v>2912</v>
      </c>
      <c r="C963" s="24" t="s">
        <v>56</v>
      </c>
      <c r="D963" s="24" t="s">
        <v>1</v>
      </c>
      <c r="E963" s="22">
        <v>2800</v>
      </c>
      <c r="F963" s="23" t="s">
        <v>2</v>
      </c>
      <c r="G963" s="22">
        <v>28</v>
      </c>
      <c r="H963" s="24">
        <v>200</v>
      </c>
      <c r="I963" s="22">
        <v>14</v>
      </c>
      <c r="J963" s="44">
        <v>786087</v>
      </c>
      <c r="K963" s="22" t="s">
        <v>1359</v>
      </c>
      <c r="L963" s="22">
        <v>100</v>
      </c>
      <c r="M963" s="22" t="s">
        <v>2</v>
      </c>
    </row>
    <row r="964" spans="1:13" x14ac:dyDescent="0.3">
      <c r="A964" s="44">
        <v>2442176</v>
      </c>
      <c r="B964" s="22" t="s">
        <v>2913</v>
      </c>
      <c r="C964" s="24" t="s">
        <v>56</v>
      </c>
      <c r="D964" s="24" t="s">
        <v>1</v>
      </c>
      <c r="E964" s="22">
        <v>6000</v>
      </c>
      <c r="F964" s="23" t="s">
        <v>2</v>
      </c>
      <c r="G964" s="22">
        <v>60</v>
      </c>
      <c r="H964" s="24">
        <v>200</v>
      </c>
      <c r="I964" s="22">
        <v>30</v>
      </c>
      <c r="J964" s="44">
        <v>786087</v>
      </c>
      <c r="K964" s="22" t="s">
        <v>1359</v>
      </c>
      <c r="L964" s="22">
        <v>100</v>
      </c>
      <c r="M964" s="22" t="s">
        <v>2</v>
      </c>
    </row>
    <row r="965" spans="1:13" x14ac:dyDescent="0.3">
      <c r="A965" s="44">
        <v>2369635</v>
      </c>
      <c r="B965" s="22" t="s">
        <v>2906</v>
      </c>
      <c r="C965" s="24" t="s">
        <v>56</v>
      </c>
      <c r="D965" s="24" t="s">
        <v>1</v>
      </c>
      <c r="E965" s="22">
        <v>400</v>
      </c>
      <c r="F965" s="23" t="s">
        <v>2</v>
      </c>
      <c r="G965" s="22">
        <v>4</v>
      </c>
      <c r="H965" s="24">
        <v>200</v>
      </c>
      <c r="I965" s="22">
        <v>2</v>
      </c>
      <c r="J965" s="44">
        <v>784686</v>
      </c>
      <c r="K965" s="22" t="s">
        <v>1357</v>
      </c>
      <c r="L965" s="22">
        <v>100</v>
      </c>
      <c r="M965" s="22" t="s">
        <v>2</v>
      </c>
    </row>
    <row r="966" spans="1:13" x14ac:dyDescent="0.3">
      <c r="A966" s="44">
        <v>2369643</v>
      </c>
      <c r="B966" s="22" t="s">
        <v>2907</v>
      </c>
      <c r="C966" s="24" t="s">
        <v>56</v>
      </c>
      <c r="D966" s="24" t="s">
        <v>1</v>
      </c>
      <c r="E966" s="22">
        <v>1500</v>
      </c>
      <c r="F966" s="23" t="s">
        <v>2</v>
      </c>
      <c r="G966" s="22">
        <v>15</v>
      </c>
      <c r="H966" s="24">
        <v>200</v>
      </c>
      <c r="I966" s="22">
        <v>7.5</v>
      </c>
      <c r="J966" s="44">
        <v>784686</v>
      </c>
      <c r="K966" s="22" t="s">
        <v>1357</v>
      </c>
      <c r="L966" s="22">
        <v>100</v>
      </c>
      <c r="M966" s="22" t="s">
        <v>2</v>
      </c>
    </row>
    <row r="967" spans="1:13" x14ac:dyDescent="0.3">
      <c r="A967" s="44">
        <v>2369650</v>
      </c>
      <c r="B967" s="22" t="s">
        <v>2908</v>
      </c>
      <c r="C967" s="24" t="s">
        <v>56</v>
      </c>
      <c r="D967" s="24" t="s">
        <v>1</v>
      </c>
      <c r="E967" s="22">
        <v>2800</v>
      </c>
      <c r="F967" s="23" t="s">
        <v>2</v>
      </c>
      <c r="G967" s="22">
        <v>28</v>
      </c>
      <c r="H967" s="24">
        <v>200</v>
      </c>
      <c r="I967" s="22">
        <v>14</v>
      </c>
      <c r="J967" s="44">
        <v>784686</v>
      </c>
      <c r="K967" s="22" t="s">
        <v>1357</v>
      </c>
      <c r="L967" s="22">
        <v>100</v>
      </c>
      <c r="M967" s="22" t="s">
        <v>2</v>
      </c>
    </row>
    <row r="968" spans="1:13" x14ac:dyDescent="0.3">
      <c r="A968" s="44">
        <v>2369668</v>
      </c>
      <c r="B968" s="22" t="s">
        <v>2909</v>
      </c>
      <c r="C968" s="24" t="s">
        <v>56</v>
      </c>
      <c r="D968" s="24" t="s">
        <v>1</v>
      </c>
      <c r="E968" s="22">
        <v>6000</v>
      </c>
      <c r="F968" s="23" t="s">
        <v>2</v>
      </c>
      <c r="G968" s="22">
        <v>60</v>
      </c>
      <c r="H968" s="24">
        <v>200</v>
      </c>
      <c r="I968" s="22">
        <v>30</v>
      </c>
      <c r="J968" s="44">
        <v>784686</v>
      </c>
      <c r="K968" s="22" t="s">
        <v>1357</v>
      </c>
      <c r="L968" s="22">
        <v>100</v>
      </c>
      <c r="M968" s="22" t="s">
        <v>2</v>
      </c>
    </row>
    <row r="969" spans="1:13" x14ac:dyDescent="0.3">
      <c r="A969" s="44">
        <v>2729762</v>
      </c>
      <c r="B969" s="22" t="s">
        <v>2929</v>
      </c>
      <c r="C969" s="24" t="s">
        <v>56</v>
      </c>
      <c r="D969" s="24" t="s">
        <v>1</v>
      </c>
      <c r="E969" s="22">
        <v>6000</v>
      </c>
      <c r="F969" s="23" t="s">
        <v>2</v>
      </c>
      <c r="G969" s="22">
        <v>60</v>
      </c>
      <c r="H969" s="24">
        <v>200</v>
      </c>
      <c r="I969" s="22">
        <v>30</v>
      </c>
      <c r="J969" s="44">
        <v>798520</v>
      </c>
      <c r="K969" s="22" t="s">
        <v>1364</v>
      </c>
      <c r="L969" s="22">
        <v>100</v>
      </c>
      <c r="M969" s="22" t="s">
        <v>2</v>
      </c>
    </row>
    <row r="970" spans="1:13" x14ac:dyDescent="0.3">
      <c r="A970" s="44">
        <v>2601615</v>
      </c>
      <c r="B970" s="22" t="s">
        <v>2925</v>
      </c>
      <c r="C970" s="24" t="s">
        <v>56</v>
      </c>
      <c r="D970" s="24" t="s">
        <v>1</v>
      </c>
      <c r="E970" s="22">
        <v>400</v>
      </c>
      <c r="F970" s="23" t="s">
        <v>2</v>
      </c>
      <c r="G970" s="22">
        <v>4</v>
      </c>
      <c r="H970" s="24">
        <v>200</v>
      </c>
      <c r="I970" s="22">
        <v>2</v>
      </c>
      <c r="J970" s="44">
        <v>793232</v>
      </c>
      <c r="K970" s="22" t="s">
        <v>1362</v>
      </c>
      <c r="L970" s="22">
        <v>100</v>
      </c>
      <c r="M970" s="22" t="s">
        <v>2</v>
      </c>
    </row>
    <row r="971" spans="1:13" x14ac:dyDescent="0.3">
      <c r="A971" s="44">
        <v>2601607</v>
      </c>
      <c r="B971" s="22" t="s">
        <v>2924</v>
      </c>
      <c r="C971" s="24" t="s">
        <v>56</v>
      </c>
      <c r="D971" s="24" t="s">
        <v>1</v>
      </c>
      <c r="E971" s="22">
        <v>1500</v>
      </c>
      <c r="F971" s="23" t="s">
        <v>2</v>
      </c>
      <c r="G971" s="22">
        <v>15</v>
      </c>
      <c r="H971" s="24">
        <v>200</v>
      </c>
      <c r="I971" s="22">
        <v>7.5</v>
      </c>
      <c r="J971" s="44">
        <v>793232</v>
      </c>
      <c r="K971" s="22" t="s">
        <v>1362</v>
      </c>
      <c r="L971" s="22">
        <v>100</v>
      </c>
      <c r="M971" s="22" t="s">
        <v>2</v>
      </c>
    </row>
    <row r="972" spans="1:13" x14ac:dyDescent="0.3">
      <c r="A972" s="44">
        <v>2601581</v>
      </c>
      <c r="B972" s="22" t="s">
        <v>2923</v>
      </c>
      <c r="C972" s="24" t="s">
        <v>56</v>
      </c>
      <c r="D972" s="24" t="s">
        <v>1</v>
      </c>
      <c r="E972" s="22">
        <v>2800</v>
      </c>
      <c r="F972" s="23" t="s">
        <v>2</v>
      </c>
      <c r="G972" s="22">
        <v>28</v>
      </c>
      <c r="H972" s="24">
        <v>200</v>
      </c>
      <c r="I972" s="22">
        <v>14</v>
      </c>
      <c r="J972" s="44">
        <v>793232</v>
      </c>
      <c r="K972" s="22" t="s">
        <v>1362</v>
      </c>
      <c r="L972" s="22">
        <v>100</v>
      </c>
      <c r="M972" s="22" t="s">
        <v>2</v>
      </c>
    </row>
    <row r="973" spans="1:13" x14ac:dyDescent="0.3">
      <c r="A973" s="44">
        <v>2601623</v>
      </c>
      <c r="B973" s="22" t="s">
        <v>2926</v>
      </c>
      <c r="C973" s="24" t="s">
        <v>56</v>
      </c>
      <c r="D973" s="24" t="s">
        <v>1</v>
      </c>
      <c r="E973" s="22">
        <v>6000</v>
      </c>
      <c r="F973" s="23" t="s">
        <v>2</v>
      </c>
      <c r="G973" s="22">
        <v>60</v>
      </c>
      <c r="H973" s="24">
        <v>200</v>
      </c>
      <c r="I973" s="22">
        <v>30</v>
      </c>
      <c r="J973" s="44">
        <v>793232</v>
      </c>
      <c r="K973" s="22" t="s">
        <v>1362</v>
      </c>
      <c r="L973" s="22">
        <v>100</v>
      </c>
      <c r="M973" s="22" t="s">
        <v>2</v>
      </c>
    </row>
    <row r="974" spans="1:13" x14ac:dyDescent="0.3">
      <c r="A974" s="44">
        <v>2747954</v>
      </c>
      <c r="B974" s="22" t="s">
        <v>2930</v>
      </c>
      <c r="C974" s="24" t="s">
        <v>56</v>
      </c>
      <c r="D974" s="24" t="s">
        <v>1</v>
      </c>
      <c r="E974" s="22">
        <v>400</v>
      </c>
      <c r="F974" s="23" t="s">
        <v>2</v>
      </c>
      <c r="G974" s="22">
        <v>4</v>
      </c>
      <c r="H974" s="24">
        <v>200</v>
      </c>
      <c r="I974" s="22">
        <v>2</v>
      </c>
      <c r="J974" s="44">
        <v>799916</v>
      </c>
      <c r="K974" s="22" t="s">
        <v>1365</v>
      </c>
      <c r="L974" s="22">
        <v>100</v>
      </c>
      <c r="M974" s="22" t="s">
        <v>2</v>
      </c>
    </row>
    <row r="975" spans="1:13" x14ac:dyDescent="0.3">
      <c r="A975" s="44">
        <v>2747970</v>
      </c>
      <c r="B975" s="22" t="s">
        <v>2931</v>
      </c>
      <c r="C975" s="24" t="s">
        <v>56</v>
      </c>
      <c r="D975" s="24" t="s">
        <v>1</v>
      </c>
      <c r="E975" s="22">
        <v>1500</v>
      </c>
      <c r="F975" s="23" t="s">
        <v>2</v>
      </c>
      <c r="G975" s="22">
        <v>15</v>
      </c>
      <c r="H975" s="24">
        <v>200</v>
      </c>
      <c r="I975" s="22">
        <v>7.5</v>
      </c>
      <c r="J975" s="44">
        <v>799916</v>
      </c>
      <c r="K975" s="22" t="s">
        <v>1365</v>
      </c>
      <c r="L975" s="22">
        <v>100</v>
      </c>
      <c r="M975" s="22" t="s">
        <v>2</v>
      </c>
    </row>
    <row r="976" spans="1:13" x14ac:dyDescent="0.3">
      <c r="A976" s="44">
        <v>2747996</v>
      </c>
      <c r="B976" s="22" t="s">
        <v>2932</v>
      </c>
      <c r="C976" s="24" t="s">
        <v>56</v>
      </c>
      <c r="D976" s="24" t="s">
        <v>1</v>
      </c>
      <c r="E976" s="22">
        <v>2800</v>
      </c>
      <c r="F976" s="23" t="s">
        <v>2</v>
      </c>
      <c r="G976" s="22">
        <v>28</v>
      </c>
      <c r="H976" s="24">
        <v>200</v>
      </c>
      <c r="I976" s="22">
        <v>14</v>
      </c>
      <c r="J976" s="44">
        <v>799916</v>
      </c>
      <c r="K976" s="22" t="s">
        <v>1365</v>
      </c>
      <c r="L976" s="22">
        <v>100</v>
      </c>
      <c r="M976" s="22" t="s">
        <v>2</v>
      </c>
    </row>
    <row r="977" spans="1:13" x14ac:dyDescent="0.3">
      <c r="A977" s="44">
        <v>2748010</v>
      </c>
      <c r="B977" s="22" t="s">
        <v>2933</v>
      </c>
      <c r="C977" s="24" t="s">
        <v>56</v>
      </c>
      <c r="D977" s="24" t="s">
        <v>1</v>
      </c>
      <c r="E977" s="22">
        <v>6000</v>
      </c>
      <c r="F977" s="23" t="s">
        <v>2</v>
      </c>
      <c r="G977" s="22">
        <v>60</v>
      </c>
      <c r="H977" s="24">
        <v>200</v>
      </c>
      <c r="I977" s="22">
        <v>30</v>
      </c>
      <c r="J977" s="44">
        <v>799916</v>
      </c>
      <c r="K977" s="22" t="s">
        <v>1365</v>
      </c>
      <c r="L977" s="22">
        <v>100</v>
      </c>
      <c r="M977" s="22" t="s">
        <v>2</v>
      </c>
    </row>
    <row r="978" spans="1:13" x14ac:dyDescent="0.3">
      <c r="A978" s="44">
        <v>48991</v>
      </c>
      <c r="B978" s="22" t="s">
        <v>2798</v>
      </c>
      <c r="C978" s="24" t="s">
        <v>23</v>
      </c>
      <c r="D978" s="24" t="s">
        <v>1</v>
      </c>
      <c r="E978" s="22">
        <v>5000</v>
      </c>
      <c r="F978" s="23" t="s">
        <v>2</v>
      </c>
      <c r="G978" s="22">
        <v>100</v>
      </c>
      <c r="H978" s="24">
        <v>200</v>
      </c>
      <c r="I978" s="22">
        <v>25</v>
      </c>
      <c r="J978" s="44">
        <v>709774</v>
      </c>
      <c r="K978" s="22" t="s">
        <v>1267</v>
      </c>
      <c r="L978" s="22">
        <v>50</v>
      </c>
      <c r="M978" s="22" t="s">
        <v>2</v>
      </c>
    </row>
    <row r="979" spans="1:13" x14ac:dyDescent="0.3">
      <c r="A979" s="46">
        <v>4193652</v>
      </c>
      <c r="B979" s="34" t="s">
        <v>3381</v>
      </c>
      <c r="C979" s="34" t="s">
        <v>3173</v>
      </c>
      <c r="D979" s="34" t="s">
        <v>1</v>
      </c>
      <c r="E979" s="34">
        <v>2250</v>
      </c>
      <c r="F979" s="34" t="s">
        <v>2</v>
      </c>
      <c r="G979" s="34">
        <v>30</v>
      </c>
      <c r="H979" s="34">
        <v>75</v>
      </c>
      <c r="I979" s="35">
        <v>30</v>
      </c>
      <c r="J979" s="46">
        <v>7728223</v>
      </c>
      <c r="K979" s="34" t="s">
        <v>3382</v>
      </c>
      <c r="L979" s="34">
        <v>75</v>
      </c>
      <c r="M979" s="34" t="s">
        <v>2</v>
      </c>
    </row>
    <row r="980" spans="1:13" x14ac:dyDescent="0.3">
      <c r="A980" s="43">
        <v>3776408</v>
      </c>
      <c r="B980" s="24" t="s">
        <v>3172</v>
      </c>
      <c r="C980" s="24" t="s">
        <v>3173</v>
      </c>
      <c r="D980" s="24" t="s">
        <v>1</v>
      </c>
      <c r="E980" s="24">
        <v>2250</v>
      </c>
      <c r="F980" s="24" t="s">
        <v>2</v>
      </c>
      <c r="G980" s="24">
        <v>30</v>
      </c>
      <c r="H980" s="24">
        <v>75</v>
      </c>
      <c r="I980" s="22">
        <v>30</v>
      </c>
      <c r="J980" s="43">
        <v>7724016</v>
      </c>
      <c r="K980" s="24" t="s">
        <v>3174</v>
      </c>
      <c r="L980" s="24">
        <v>75</v>
      </c>
      <c r="M980" s="24" t="s">
        <v>2</v>
      </c>
    </row>
    <row r="981" spans="1:13" x14ac:dyDescent="0.3">
      <c r="A981" s="43">
        <v>1612605</v>
      </c>
      <c r="B981" s="24" t="s">
        <v>3154</v>
      </c>
      <c r="C981" s="24" t="s">
        <v>91</v>
      </c>
      <c r="D981" s="24" t="s">
        <v>1</v>
      </c>
      <c r="E981" s="24">
        <v>24000</v>
      </c>
      <c r="F981" s="24" t="s">
        <v>2</v>
      </c>
      <c r="G981" s="24">
        <v>60</v>
      </c>
      <c r="H981" s="24">
        <v>800</v>
      </c>
      <c r="I981" s="22">
        <v>30</v>
      </c>
      <c r="J981" s="43">
        <v>770628</v>
      </c>
      <c r="K981" s="24" t="s">
        <v>1510</v>
      </c>
      <c r="L981" s="24">
        <v>400</v>
      </c>
      <c r="M981" s="24" t="s">
        <v>2</v>
      </c>
    </row>
    <row r="982" spans="1:13" x14ac:dyDescent="0.3">
      <c r="A982" s="43">
        <v>2270361</v>
      </c>
      <c r="B982" s="24" t="s">
        <v>3155</v>
      </c>
      <c r="C982" s="24" t="s">
        <v>91</v>
      </c>
      <c r="D982" s="24" t="s">
        <v>1</v>
      </c>
      <c r="E982" s="24">
        <v>24000</v>
      </c>
      <c r="F982" s="24" t="s">
        <v>2</v>
      </c>
      <c r="G982" s="24">
        <v>120</v>
      </c>
      <c r="H982" s="24">
        <v>800</v>
      </c>
      <c r="I982" s="22">
        <v>30</v>
      </c>
      <c r="J982" s="43">
        <v>785097</v>
      </c>
      <c r="K982" s="24" t="s">
        <v>3156</v>
      </c>
      <c r="L982" s="24">
        <v>200</v>
      </c>
      <c r="M982" s="24" t="s">
        <v>2</v>
      </c>
    </row>
    <row r="983" spans="1:13" x14ac:dyDescent="0.3">
      <c r="A983" s="44">
        <v>51466</v>
      </c>
      <c r="B983" s="22" t="s">
        <v>2757</v>
      </c>
      <c r="C983" s="24" t="s">
        <v>2756</v>
      </c>
      <c r="D983" s="24" t="s">
        <v>4</v>
      </c>
      <c r="E983" s="22">
        <v>900000</v>
      </c>
      <c r="F983" s="23" t="s">
        <v>81</v>
      </c>
      <c r="G983" s="22">
        <v>3</v>
      </c>
      <c r="H983" s="24">
        <v>750000</v>
      </c>
      <c r="I983" s="22">
        <v>1.2</v>
      </c>
      <c r="K983" s="22" t="s">
        <v>1537</v>
      </c>
      <c r="L983" s="22">
        <v>300000</v>
      </c>
      <c r="M983" s="22" t="s">
        <v>81</v>
      </c>
    </row>
    <row r="984" spans="1:13" x14ac:dyDescent="0.3">
      <c r="A984" s="44">
        <v>116913</v>
      </c>
      <c r="B984" s="22" t="s">
        <v>2758</v>
      </c>
      <c r="C984" s="24" t="s">
        <v>2756</v>
      </c>
      <c r="D984" s="24" t="s">
        <v>4</v>
      </c>
      <c r="E984" s="22">
        <v>750000</v>
      </c>
      <c r="F984" s="23" t="s">
        <v>81</v>
      </c>
      <c r="G984" s="22">
        <v>1</v>
      </c>
      <c r="H984" s="24">
        <v>750000</v>
      </c>
      <c r="I984" s="22">
        <v>1</v>
      </c>
      <c r="K984" s="22" t="s">
        <v>1537</v>
      </c>
      <c r="L984" s="22">
        <v>750000</v>
      </c>
      <c r="M984" s="22" t="s">
        <v>81</v>
      </c>
    </row>
    <row r="985" spans="1:13" x14ac:dyDescent="0.3">
      <c r="A985" s="44">
        <v>116921</v>
      </c>
      <c r="B985" s="22" t="s">
        <v>2759</v>
      </c>
      <c r="C985" s="24" t="s">
        <v>2756</v>
      </c>
      <c r="D985" s="24" t="s">
        <v>4</v>
      </c>
      <c r="E985" s="22">
        <v>2250000</v>
      </c>
      <c r="F985" s="23" t="s">
        <v>81</v>
      </c>
      <c r="G985" s="22">
        <v>3</v>
      </c>
      <c r="H985" s="24">
        <v>750000</v>
      </c>
      <c r="I985" s="22">
        <v>3</v>
      </c>
      <c r="K985" s="22" t="s">
        <v>1537</v>
      </c>
      <c r="L985" s="22">
        <v>750000</v>
      </c>
      <c r="M985" s="22" t="s">
        <v>81</v>
      </c>
    </row>
    <row r="986" spans="1:13" x14ac:dyDescent="0.3">
      <c r="A986" s="44">
        <v>51458</v>
      </c>
      <c r="B986" s="22" t="s">
        <v>2755</v>
      </c>
      <c r="C986" s="24" t="s">
        <v>2756</v>
      </c>
      <c r="D986" s="24" t="s">
        <v>4</v>
      </c>
      <c r="E986" s="22">
        <v>1000000</v>
      </c>
      <c r="F986" s="23" t="s">
        <v>81</v>
      </c>
      <c r="G986" s="22">
        <v>1</v>
      </c>
      <c r="H986" s="24">
        <v>750000</v>
      </c>
      <c r="I986" s="22">
        <v>1.3333333333333333</v>
      </c>
      <c r="K986" s="22" t="s">
        <v>1537</v>
      </c>
      <c r="L986" s="22">
        <v>1000000</v>
      </c>
      <c r="M986" s="22" t="s">
        <v>81</v>
      </c>
    </row>
    <row r="987" spans="1:13" x14ac:dyDescent="0.3">
      <c r="A987" s="44">
        <v>815951</v>
      </c>
      <c r="B987" s="22" t="s">
        <v>2760</v>
      </c>
      <c r="C987" s="24" t="s">
        <v>2756</v>
      </c>
      <c r="D987" s="24" t="s">
        <v>4</v>
      </c>
      <c r="E987" s="22">
        <v>500000</v>
      </c>
      <c r="F987" s="23" t="s">
        <v>81</v>
      </c>
      <c r="G987" s="22">
        <v>1</v>
      </c>
      <c r="H987" s="24">
        <v>750000</v>
      </c>
      <c r="I987" s="22">
        <v>0.66666666666666663</v>
      </c>
      <c r="K987" s="22" t="s">
        <v>1537</v>
      </c>
      <c r="L987" s="22">
        <v>500000</v>
      </c>
      <c r="M987" s="22" t="s">
        <v>81</v>
      </c>
    </row>
    <row r="988" spans="1:13" x14ac:dyDescent="0.3">
      <c r="A988" s="44">
        <v>51490</v>
      </c>
      <c r="B988" s="22" t="s">
        <v>2565</v>
      </c>
      <c r="C988" s="24" t="s">
        <v>334</v>
      </c>
      <c r="D988" s="24" t="s">
        <v>4</v>
      </c>
      <c r="E988" s="22">
        <v>1000</v>
      </c>
      <c r="F988" s="23" t="s">
        <v>2</v>
      </c>
      <c r="G988" s="22">
        <v>1</v>
      </c>
      <c r="H988" s="24">
        <v>1000</v>
      </c>
      <c r="I988" s="22">
        <v>1</v>
      </c>
      <c r="K988" s="22" t="s">
        <v>1537</v>
      </c>
      <c r="L988" s="22">
        <v>1000</v>
      </c>
      <c r="M988" s="22" t="s">
        <v>2</v>
      </c>
    </row>
    <row r="989" spans="1:13" x14ac:dyDescent="0.3">
      <c r="A989" s="44">
        <v>51482</v>
      </c>
      <c r="B989" s="22" t="s">
        <v>2564</v>
      </c>
      <c r="C989" s="24" t="s">
        <v>334</v>
      </c>
      <c r="D989" s="24" t="s">
        <v>4</v>
      </c>
      <c r="E989" s="22">
        <v>500</v>
      </c>
      <c r="F989" s="23" t="s">
        <v>2</v>
      </c>
      <c r="G989" s="22">
        <v>1</v>
      </c>
      <c r="H989" s="24">
        <v>1000</v>
      </c>
      <c r="I989" s="22">
        <v>0.5</v>
      </c>
      <c r="K989" s="22" t="s">
        <v>1537</v>
      </c>
      <c r="L989" s="22">
        <v>500</v>
      </c>
      <c r="M989" s="22" t="s">
        <v>2</v>
      </c>
    </row>
    <row r="990" spans="1:13" x14ac:dyDescent="0.3">
      <c r="A990" s="44">
        <v>52019</v>
      </c>
      <c r="B990" s="22" t="s">
        <v>2567</v>
      </c>
      <c r="C990" s="24" t="s">
        <v>334</v>
      </c>
      <c r="D990" s="24" t="s">
        <v>4</v>
      </c>
      <c r="E990" s="22">
        <v>1500</v>
      </c>
      <c r="F990" s="23" t="s">
        <v>2</v>
      </c>
      <c r="G990" s="22">
        <v>3</v>
      </c>
      <c r="H990" s="24">
        <v>1000</v>
      </c>
      <c r="I990" s="22">
        <v>1.5</v>
      </c>
      <c r="J990" s="44">
        <v>709840</v>
      </c>
      <c r="K990" s="22" t="s">
        <v>1074</v>
      </c>
      <c r="L990" s="22">
        <v>500</v>
      </c>
      <c r="M990" s="22" t="s">
        <v>2</v>
      </c>
    </row>
    <row r="991" spans="1:13" x14ac:dyDescent="0.3">
      <c r="A991" s="44">
        <v>52001</v>
      </c>
      <c r="B991" s="22" t="s">
        <v>2566</v>
      </c>
      <c r="C991" s="24" t="s">
        <v>334</v>
      </c>
      <c r="D991" s="24" t="s">
        <v>4</v>
      </c>
      <c r="E991" s="22">
        <v>3000</v>
      </c>
      <c r="F991" s="23" t="s">
        <v>2</v>
      </c>
      <c r="G991" s="22">
        <v>3</v>
      </c>
      <c r="H991" s="24">
        <v>1000</v>
      </c>
      <c r="I991" s="22">
        <v>3</v>
      </c>
      <c r="J991" s="44">
        <v>709857</v>
      </c>
      <c r="K991" s="22" t="s">
        <v>1075</v>
      </c>
      <c r="L991" s="22">
        <v>1000</v>
      </c>
      <c r="M991" s="22" t="s">
        <v>2</v>
      </c>
    </row>
    <row r="992" spans="1:13" x14ac:dyDescent="0.3">
      <c r="A992" s="44">
        <v>669457</v>
      </c>
      <c r="B992" s="22" t="s">
        <v>831</v>
      </c>
      <c r="C992" s="24" t="s">
        <v>26</v>
      </c>
      <c r="D992" s="24" t="s">
        <v>4</v>
      </c>
      <c r="E992" s="22">
        <v>1000</v>
      </c>
      <c r="F992" s="23" t="s">
        <v>2</v>
      </c>
      <c r="G992" s="22">
        <v>1</v>
      </c>
      <c r="H992" s="24">
        <v>4000</v>
      </c>
      <c r="I992" s="22">
        <v>0.25</v>
      </c>
      <c r="J992" s="44">
        <v>732735</v>
      </c>
      <c r="K992" s="22" t="s">
        <v>831</v>
      </c>
      <c r="L992" s="22">
        <v>1000</v>
      </c>
      <c r="M992" s="22" t="s">
        <v>2</v>
      </c>
    </row>
    <row r="993" spans="1:13" x14ac:dyDescent="0.3">
      <c r="A993" s="44">
        <v>669465</v>
      </c>
      <c r="B993" s="22" t="s">
        <v>832</v>
      </c>
      <c r="C993" s="24" t="s">
        <v>26</v>
      </c>
      <c r="D993" s="24" t="s">
        <v>4</v>
      </c>
      <c r="E993" s="22">
        <v>2000</v>
      </c>
      <c r="F993" s="23" t="s">
        <v>2</v>
      </c>
      <c r="G993" s="22">
        <v>1</v>
      </c>
      <c r="H993" s="24">
        <v>4000</v>
      </c>
      <c r="I993" s="22">
        <v>0.5</v>
      </c>
      <c r="J993" s="44">
        <v>732743</v>
      </c>
      <c r="K993" s="22" t="s">
        <v>832</v>
      </c>
      <c r="L993" s="22">
        <v>2000</v>
      </c>
      <c r="M993" s="22" t="s">
        <v>2</v>
      </c>
    </row>
    <row r="994" spans="1:13" x14ac:dyDescent="0.3">
      <c r="A994" s="44">
        <v>669440</v>
      </c>
      <c r="B994" s="22" t="s">
        <v>830</v>
      </c>
      <c r="C994" s="24" t="s">
        <v>26</v>
      </c>
      <c r="D994" s="24" t="s">
        <v>4</v>
      </c>
      <c r="E994" s="22">
        <v>500</v>
      </c>
      <c r="F994" s="23" t="s">
        <v>2</v>
      </c>
      <c r="G994" s="22">
        <v>1</v>
      </c>
      <c r="H994" s="24">
        <v>4000</v>
      </c>
      <c r="I994" s="22">
        <v>0.125</v>
      </c>
      <c r="J994" s="44">
        <v>732727</v>
      </c>
      <c r="K994" s="22" t="s">
        <v>830</v>
      </c>
      <c r="L994" s="22">
        <v>500</v>
      </c>
      <c r="M994" s="22" t="s">
        <v>2</v>
      </c>
    </row>
    <row r="995" spans="1:13" x14ac:dyDescent="0.3">
      <c r="A995" s="44">
        <v>884411</v>
      </c>
      <c r="B995" s="22" t="s">
        <v>2084</v>
      </c>
      <c r="C995" s="24" t="s">
        <v>311</v>
      </c>
      <c r="D995" s="24" t="s">
        <v>4</v>
      </c>
      <c r="E995" s="22">
        <v>2000</v>
      </c>
      <c r="F995" s="23" t="s">
        <v>2</v>
      </c>
      <c r="G995" s="22">
        <v>1</v>
      </c>
      <c r="H995" s="24">
        <v>4000</v>
      </c>
      <c r="I995" s="22">
        <v>0.5</v>
      </c>
      <c r="K995" s="22" t="s">
        <v>1537</v>
      </c>
      <c r="L995" s="22">
        <v>2000</v>
      </c>
      <c r="M995" s="22" t="s">
        <v>2</v>
      </c>
    </row>
    <row r="996" spans="1:13" x14ac:dyDescent="0.3">
      <c r="A996" s="44">
        <v>116988</v>
      </c>
      <c r="B996" s="22" t="s">
        <v>728</v>
      </c>
      <c r="C996" s="24" t="s">
        <v>311</v>
      </c>
      <c r="D996" s="24" t="s">
        <v>4</v>
      </c>
      <c r="E996" s="22">
        <v>1000</v>
      </c>
      <c r="F996" s="23" t="s">
        <v>2</v>
      </c>
      <c r="G996" s="22">
        <v>1</v>
      </c>
      <c r="H996" s="24">
        <v>4000</v>
      </c>
      <c r="I996" s="22">
        <v>0.25</v>
      </c>
      <c r="J996" s="44">
        <v>709881</v>
      </c>
      <c r="K996" s="22" t="s">
        <v>728</v>
      </c>
      <c r="L996" s="22">
        <v>1000</v>
      </c>
      <c r="M996" s="22" t="s">
        <v>2</v>
      </c>
    </row>
    <row r="997" spans="1:13" x14ac:dyDescent="0.3">
      <c r="A997" s="44">
        <v>52332</v>
      </c>
      <c r="B997" s="22" t="s">
        <v>2076</v>
      </c>
      <c r="C997" s="24" t="s">
        <v>9</v>
      </c>
      <c r="D997" s="24" t="s">
        <v>1</v>
      </c>
      <c r="E997" s="22">
        <v>4000</v>
      </c>
      <c r="F997" s="23" t="s">
        <v>2</v>
      </c>
      <c r="G997" s="22">
        <v>16</v>
      </c>
      <c r="H997" s="24">
        <v>2000</v>
      </c>
      <c r="I997" s="22">
        <v>2</v>
      </c>
      <c r="K997" s="22" t="s">
        <v>1537</v>
      </c>
      <c r="L997" s="22">
        <v>250</v>
      </c>
      <c r="M997" s="22" t="s">
        <v>2</v>
      </c>
    </row>
    <row r="998" spans="1:13" x14ac:dyDescent="0.3">
      <c r="A998" s="44">
        <v>51706</v>
      </c>
      <c r="B998" s="22" t="s">
        <v>2074</v>
      </c>
      <c r="C998" s="24" t="s">
        <v>9</v>
      </c>
      <c r="D998" s="24" t="s">
        <v>1</v>
      </c>
      <c r="E998" s="22">
        <v>1000</v>
      </c>
      <c r="F998" s="23" t="s">
        <v>2</v>
      </c>
      <c r="G998" s="22">
        <v>10</v>
      </c>
      <c r="H998" s="24">
        <v>2000</v>
      </c>
      <c r="I998" s="22">
        <v>0.5</v>
      </c>
      <c r="K998" s="22" t="s">
        <v>1537</v>
      </c>
      <c r="L998" s="22">
        <v>100</v>
      </c>
      <c r="M998" s="22" t="s">
        <v>2</v>
      </c>
    </row>
    <row r="999" spans="1:13" x14ac:dyDescent="0.3">
      <c r="A999" s="44">
        <v>884429</v>
      </c>
      <c r="B999" s="22" t="s">
        <v>2080</v>
      </c>
      <c r="C999" s="24" t="s">
        <v>9</v>
      </c>
      <c r="D999" s="24" t="s">
        <v>1</v>
      </c>
      <c r="E999" s="22">
        <v>50000</v>
      </c>
      <c r="F999" s="23" t="s">
        <v>2</v>
      </c>
      <c r="G999" s="22">
        <v>100</v>
      </c>
      <c r="H999" s="24">
        <v>2000</v>
      </c>
      <c r="I999" s="22">
        <v>25</v>
      </c>
      <c r="J999" s="44">
        <v>709949</v>
      </c>
      <c r="K999" s="22" t="s">
        <v>723</v>
      </c>
      <c r="L999" s="22">
        <v>500</v>
      </c>
      <c r="M999" s="22" t="s">
        <v>2</v>
      </c>
    </row>
    <row r="1000" spans="1:13" x14ac:dyDescent="0.3">
      <c r="A1000" s="44">
        <v>51714</v>
      </c>
      <c r="B1000" s="22" t="s">
        <v>2075</v>
      </c>
      <c r="C1000" s="24" t="s">
        <v>9</v>
      </c>
      <c r="D1000" s="24" t="s">
        <v>1</v>
      </c>
      <c r="E1000" s="22">
        <v>8000</v>
      </c>
      <c r="F1000" s="23" t="s">
        <v>2</v>
      </c>
      <c r="G1000" s="22">
        <v>16</v>
      </c>
      <c r="H1000" s="24">
        <v>2000</v>
      </c>
      <c r="I1000" s="22">
        <v>4</v>
      </c>
      <c r="J1000" s="44">
        <v>709949</v>
      </c>
      <c r="K1000" s="22" t="s">
        <v>723</v>
      </c>
      <c r="L1000" s="22">
        <v>500</v>
      </c>
      <c r="M1000" s="22" t="s">
        <v>2</v>
      </c>
    </row>
    <row r="1001" spans="1:13" x14ac:dyDescent="0.3">
      <c r="A1001" s="44">
        <v>117283</v>
      </c>
      <c r="B1001" s="22" t="s">
        <v>2079</v>
      </c>
      <c r="C1001" s="24" t="s">
        <v>9</v>
      </c>
      <c r="D1001" s="24" t="s">
        <v>1</v>
      </c>
      <c r="E1001" s="22">
        <v>4000</v>
      </c>
      <c r="F1001" s="23" t="s">
        <v>2</v>
      </c>
      <c r="G1001" s="22">
        <v>16</v>
      </c>
      <c r="H1001" s="24">
        <v>2000</v>
      </c>
      <c r="I1001" s="22">
        <v>2</v>
      </c>
      <c r="J1001" s="44">
        <v>709972</v>
      </c>
      <c r="K1001" s="22" t="s">
        <v>724</v>
      </c>
      <c r="L1001" s="22">
        <v>250</v>
      </c>
      <c r="M1001" s="22" t="s">
        <v>2</v>
      </c>
    </row>
    <row r="1002" spans="1:13" x14ac:dyDescent="0.3">
      <c r="A1002" s="44">
        <v>116822</v>
      </c>
      <c r="B1002" s="22" t="s">
        <v>2078</v>
      </c>
      <c r="C1002" s="24" t="s">
        <v>9</v>
      </c>
      <c r="D1002" s="24" t="s">
        <v>1</v>
      </c>
      <c r="E1002" s="22">
        <v>2000</v>
      </c>
      <c r="F1002" s="23" t="s">
        <v>2</v>
      </c>
      <c r="G1002" s="22">
        <v>16</v>
      </c>
      <c r="H1002" s="24">
        <v>2000</v>
      </c>
      <c r="I1002" s="22">
        <v>1</v>
      </c>
      <c r="K1002" s="22" t="s">
        <v>1537</v>
      </c>
      <c r="L1002" s="22">
        <v>125</v>
      </c>
      <c r="M1002" s="22" t="s">
        <v>2</v>
      </c>
    </row>
    <row r="1003" spans="1:13" x14ac:dyDescent="0.3">
      <c r="A1003" s="44">
        <v>1210640</v>
      </c>
      <c r="B1003" s="22" t="s">
        <v>2134</v>
      </c>
      <c r="C1003" s="24" t="s">
        <v>42</v>
      </c>
      <c r="D1003" s="24" t="s">
        <v>4</v>
      </c>
      <c r="E1003" s="22">
        <v>1500</v>
      </c>
      <c r="F1003" s="23" t="s">
        <v>2</v>
      </c>
      <c r="G1003" s="22">
        <v>1</v>
      </c>
      <c r="H1003" s="24">
        <v>3000</v>
      </c>
      <c r="I1003" s="22">
        <v>0.5</v>
      </c>
      <c r="J1003" s="44">
        <v>744177</v>
      </c>
      <c r="K1003" s="22" t="s">
        <v>786</v>
      </c>
      <c r="L1003" s="22">
        <v>1500</v>
      </c>
      <c r="M1003" s="22" t="s">
        <v>2</v>
      </c>
    </row>
    <row r="1004" spans="1:13" x14ac:dyDescent="0.3">
      <c r="A1004" s="44">
        <v>1210624</v>
      </c>
      <c r="B1004" s="22" t="s">
        <v>2133</v>
      </c>
      <c r="C1004" s="24" t="s">
        <v>42</v>
      </c>
      <c r="D1004" s="24" t="s">
        <v>4</v>
      </c>
      <c r="E1004" s="22">
        <v>2250</v>
      </c>
      <c r="F1004" s="23" t="s">
        <v>2</v>
      </c>
      <c r="G1004" s="22">
        <v>3</v>
      </c>
      <c r="H1004" s="24">
        <v>3000</v>
      </c>
      <c r="I1004" s="22">
        <v>0.75</v>
      </c>
      <c r="J1004" s="44">
        <v>744169</v>
      </c>
      <c r="K1004" s="22" t="s">
        <v>785</v>
      </c>
      <c r="L1004" s="22">
        <v>750</v>
      </c>
      <c r="M1004" s="22" t="s">
        <v>2</v>
      </c>
    </row>
    <row r="1005" spans="1:13" x14ac:dyDescent="0.3">
      <c r="A1005" s="44">
        <v>3964632</v>
      </c>
      <c r="B1005" s="22" t="s">
        <v>3264</v>
      </c>
      <c r="C1005" s="22" t="s">
        <v>8</v>
      </c>
      <c r="D1005" s="24" t="s">
        <v>4</v>
      </c>
      <c r="E1005" s="22">
        <v>1000</v>
      </c>
      <c r="F1005" s="23" t="s">
        <v>2</v>
      </c>
      <c r="G1005" s="22">
        <v>1</v>
      </c>
      <c r="H1005" s="24">
        <v>3000</v>
      </c>
      <c r="I1005" s="22">
        <v>0.33333000000000002</v>
      </c>
      <c r="J1005" s="50">
        <v>7726292</v>
      </c>
      <c r="K1005" s="7" t="s">
        <v>3238</v>
      </c>
      <c r="L1005" s="22">
        <v>1000</v>
      </c>
      <c r="M1005" s="22" t="s">
        <v>2</v>
      </c>
    </row>
    <row r="1006" spans="1:13" x14ac:dyDescent="0.3">
      <c r="A1006" s="44">
        <v>884437</v>
      </c>
      <c r="B1006" s="22" t="s">
        <v>2089</v>
      </c>
      <c r="C1006" s="24" t="s">
        <v>8</v>
      </c>
      <c r="D1006" s="24" t="s">
        <v>4</v>
      </c>
      <c r="E1006" s="22">
        <v>25000</v>
      </c>
      <c r="F1006" s="23" t="s">
        <v>2</v>
      </c>
      <c r="G1006" s="22">
        <v>25</v>
      </c>
      <c r="H1006" s="24">
        <v>3000</v>
      </c>
      <c r="I1006" s="22">
        <v>8.3333333333333339</v>
      </c>
      <c r="J1006" s="44">
        <v>709998</v>
      </c>
      <c r="K1006" s="22" t="s">
        <v>732</v>
      </c>
      <c r="L1006" s="22">
        <v>1000</v>
      </c>
      <c r="M1006" s="22" t="s">
        <v>2</v>
      </c>
    </row>
    <row r="1007" spans="1:13" x14ac:dyDescent="0.3">
      <c r="A1007" s="44">
        <v>117028</v>
      </c>
      <c r="B1007" s="22" t="s">
        <v>2087</v>
      </c>
      <c r="C1007" s="24" t="s">
        <v>8</v>
      </c>
      <c r="D1007" s="24" t="s">
        <v>4</v>
      </c>
      <c r="E1007" s="22">
        <v>3000</v>
      </c>
      <c r="F1007" s="23" t="s">
        <v>2</v>
      </c>
      <c r="G1007" s="22">
        <v>3</v>
      </c>
      <c r="H1007" s="24">
        <v>3000</v>
      </c>
      <c r="I1007" s="22">
        <v>1</v>
      </c>
      <c r="J1007" s="44">
        <v>709998</v>
      </c>
      <c r="K1007" s="22" t="s">
        <v>732</v>
      </c>
      <c r="L1007" s="22">
        <v>1000</v>
      </c>
      <c r="M1007" s="22" t="s">
        <v>2</v>
      </c>
    </row>
    <row r="1008" spans="1:13" x14ac:dyDescent="0.3">
      <c r="A1008" s="44">
        <v>1015403</v>
      </c>
      <c r="B1008" s="22" t="s">
        <v>2090</v>
      </c>
      <c r="C1008" s="24" t="s">
        <v>8</v>
      </c>
      <c r="D1008" s="24" t="s">
        <v>4</v>
      </c>
      <c r="E1008" s="22">
        <v>2000</v>
      </c>
      <c r="F1008" s="23" t="s">
        <v>2</v>
      </c>
      <c r="G1008" s="22">
        <v>1</v>
      </c>
      <c r="H1008" s="24">
        <v>3000</v>
      </c>
      <c r="I1008" s="22">
        <v>0.66666666666666663</v>
      </c>
      <c r="J1008" s="44">
        <v>710004</v>
      </c>
      <c r="K1008" s="22" t="s">
        <v>733</v>
      </c>
      <c r="L1008" s="22">
        <v>2000</v>
      </c>
      <c r="M1008" s="22" t="s">
        <v>2</v>
      </c>
    </row>
    <row r="1009" spans="1:13" x14ac:dyDescent="0.3">
      <c r="A1009" s="44">
        <v>1593920</v>
      </c>
      <c r="B1009" s="22" t="s">
        <v>1658</v>
      </c>
      <c r="C1009" s="24" t="s">
        <v>15</v>
      </c>
      <c r="D1009" s="24" t="s">
        <v>1</v>
      </c>
      <c r="E1009" s="22">
        <v>1000</v>
      </c>
      <c r="F1009" s="23" t="s">
        <v>2</v>
      </c>
      <c r="G1009" s="22">
        <v>10</v>
      </c>
      <c r="H1009" s="24">
        <v>100</v>
      </c>
      <c r="I1009" s="22">
        <v>10</v>
      </c>
      <c r="J1009" s="44">
        <v>768531</v>
      </c>
      <c r="K1009" s="22" t="s">
        <v>434</v>
      </c>
      <c r="L1009" s="22">
        <v>100</v>
      </c>
      <c r="M1009" s="22" t="s">
        <v>2</v>
      </c>
    </row>
    <row r="1010" spans="1:13" x14ac:dyDescent="0.3">
      <c r="A1010" s="44">
        <v>1593938</v>
      </c>
      <c r="B1010" s="22" t="s">
        <v>1659</v>
      </c>
      <c r="C1010" s="24" t="s">
        <v>15</v>
      </c>
      <c r="D1010" s="24" t="s">
        <v>1</v>
      </c>
      <c r="E1010" s="22">
        <v>2000</v>
      </c>
      <c r="F1010" s="23" t="s">
        <v>2</v>
      </c>
      <c r="G1010" s="22">
        <v>10</v>
      </c>
      <c r="H1010" s="24">
        <v>100</v>
      </c>
      <c r="I1010" s="22">
        <v>20</v>
      </c>
      <c r="J1010" s="44">
        <v>768549</v>
      </c>
      <c r="K1010" s="22" t="s">
        <v>435</v>
      </c>
      <c r="L1010" s="22">
        <v>200</v>
      </c>
      <c r="M1010" s="22" t="s">
        <v>2</v>
      </c>
    </row>
    <row r="1011" spans="1:13" x14ac:dyDescent="0.3">
      <c r="A1011" s="44">
        <v>117010</v>
      </c>
      <c r="B1011" s="22" t="s">
        <v>2282</v>
      </c>
      <c r="C1011" s="24" t="s">
        <v>327</v>
      </c>
      <c r="D1011" s="24" t="s">
        <v>1</v>
      </c>
      <c r="E1011" s="22">
        <v>2000</v>
      </c>
      <c r="F1011" s="23" t="s">
        <v>2</v>
      </c>
      <c r="G1011" s="22">
        <v>10</v>
      </c>
      <c r="H1011" s="24">
        <v>100</v>
      </c>
      <c r="I1011" s="22">
        <v>20</v>
      </c>
      <c r="J1011" s="44">
        <v>710061</v>
      </c>
      <c r="K1011" s="22" t="s">
        <v>917</v>
      </c>
      <c r="L1011" s="22">
        <v>200</v>
      </c>
      <c r="M1011" s="22" t="s">
        <v>2</v>
      </c>
    </row>
    <row r="1012" spans="1:13" x14ac:dyDescent="0.3">
      <c r="A1012" s="44">
        <v>1690056</v>
      </c>
      <c r="B1012" s="22" t="s">
        <v>2501</v>
      </c>
      <c r="C1012" s="24" t="s">
        <v>70</v>
      </c>
      <c r="D1012" s="24" t="s">
        <v>1</v>
      </c>
      <c r="E1012" s="22">
        <v>4000</v>
      </c>
      <c r="F1012" s="23" t="s">
        <v>2</v>
      </c>
      <c r="G1012" s="22">
        <v>10</v>
      </c>
      <c r="H1012" s="24">
        <v>800</v>
      </c>
      <c r="I1012" s="22">
        <v>5</v>
      </c>
      <c r="J1012" s="44">
        <v>770818</v>
      </c>
      <c r="K1012" s="22" t="s">
        <v>1032</v>
      </c>
      <c r="L1012" s="22">
        <v>400</v>
      </c>
      <c r="M1012" s="22" t="s">
        <v>2</v>
      </c>
    </row>
    <row r="1013" spans="1:13" x14ac:dyDescent="0.3">
      <c r="A1013" s="44">
        <v>1690064</v>
      </c>
      <c r="B1013" s="22" t="s">
        <v>2502</v>
      </c>
      <c r="C1013" s="24" t="s">
        <v>70</v>
      </c>
      <c r="D1013" s="24" t="s">
        <v>1</v>
      </c>
      <c r="E1013" s="22">
        <v>8000</v>
      </c>
      <c r="F1013" s="23" t="s">
        <v>2</v>
      </c>
      <c r="G1013" s="22">
        <v>20</v>
      </c>
      <c r="H1013" s="24">
        <v>800</v>
      </c>
      <c r="I1013" s="22">
        <v>10</v>
      </c>
      <c r="J1013" s="44">
        <v>770818</v>
      </c>
      <c r="K1013" s="22" t="s">
        <v>1032</v>
      </c>
      <c r="L1013" s="22">
        <v>400</v>
      </c>
      <c r="M1013" s="22" t="s">
        <v>2</v>
      </c>
    </row>
    <row r="1014" spans="1:13" x14ac:dyDescent="0.3">
      <c r="A1014" s="43">
        <v>2183572</v>
      </c>
      <c r="B1014" s="24" t="s">
        <v>3124</v>
      </c>
      <c r="C1014" s="24" t="s">
        <v>131</v>
      </c>
      <c r="D1014" s="24" t="s">
        <v>1</v>
      </c>
      <c r="E1014" s="24">
        <v>27000</v>
      </c>
      <c r="F1014" s="24" t="s">
        <v>2</v>
      </c>
      <c r="G1014" s="24">
        <v>30</v>
      </c>
      <c r="H1014" s="24">
        <v>900</v>
      </c>
      <c r="I1014" s="22">
        <v>30</v>
      </c>
      <c r="J1014" s="43">
        <v>780320</v>
      </c>
      <c r="K1014" s="24" t="s">
        <v>3125</v>
      </c>
      <c r="L1014" s="24">
        <v>900</v>
      </c>
      <c r="M1014" s="24" t="s">
        <v>2</v>
      </c>
    </row>
    <row r="1015" spans="1:13" x14ac:dyDescent="0.3">
      <c r="A1015" s="43">
        <v>3666252</v>
      </c>
      <c r="B1015" s="24" t="s">
        <v>3130</v>
      </c>
      <c r="C1015" s="24" t="s">
        <v>131</v>
      </c>
      <c r="D1015" s="24" t="s">
        <v>1</v>
      </c>
      <c r="E1015" s="24">
        <v>27000</v>
      </c>
      <c r="F1015" s="24" t="s">
        <v>2</v>
      </c>
      <c r="G1015" s="24">
        <v>30</v>
      </c>
      <c r="H1015" s="24">
        <v>900</v>
      </c>
      <c r="I1015" s="22">
        <v>30</v>
      </c>
      <c r="J1015" s="43">
        <v>7721087</v>
      </c>
      <c r="K1015" s="24" t="s">
        <v>3131</v>
      </c>
      <c r="L1015" s="24">
        <v>900</v>
      </c>
      <c r="M1015" s="24" t="s">
        <v>2</v>
      </c>
    </row>
    <row r="1016" spans="1:13" x14ac:dyDescent="0.3">
      <c r="A1016" s="44">
        <v>1031707</v>
      </c>
      <c r="B1016" s="22" t="s">
        <v>1690</v>
      </c>
      <c r="C1016" s="24" t="s">
        <v>28</v>
      </c>
      <c r="D1016" s="24" t="s">
        <v>1</v>
      </c>
      <c r="E1016" s="22">
        <v>1000</v>
      </c>
      <c r="F1016" s="23" t="s">
        <v>2</v>
      </c>
      <c r="G1016" s="22">
        <v>10</v>
      </c>
      <c r="H1016" s="24">
        <v>200</v>
      </c>
      <c r="I1016" s="22">
        <v>5</v>
      </c>
      <c r="J1016" s="44">
        <v>740084</v>
      </c>
      <c r="K1016" s="22" t="s">
        <v>450</v>
      </c>
      <c r="L1016" s="22">
        <v>100</v>
      </c>
      <c r="M1016" s="22" t="s">
        <v>2</v>
      </c>
    </row>
    <row r="1017" spans="1:13" x14ac:dyDescent="0.3">
      <c r="A1017" s="44">
        <v>1414341</v>
      </c>
      <c r="B1017" s="22" t="s">
        <v>1693</v>
      </c>
      <c r="C1017" s="24" t="s">
        <v>28</v>
      </c>
      <c r="D1017" s="24" t="s">
        <v>1</v>
      </c>
      <c r="E1017" s="22">
        <v>2000</v>
      </c>
      <c r="F1017" s="23" t="s">
        <v>2</v>
      </c>
      <c r="G1017" s="22">
        <v>20</v>
      </c>
      <c r="H1017" s="24">
        <v>200</v>
      </c>
      <c r="I1017" s="22">
        <v>10</v>
      </c>
      <c r="J1017" s="44">
        <v>740084</v>
      </c>
      <c r="K1017" s="22" t="s">
        <v>450</v>
      </c>
      <c r="L1017" s="22">
        <v>100</v>
      </c>
      <c r="M1017" s="22" t="s">
        <v>2</v>
      </c>
    </row>
    <row r="1018" spans="1:13" x14ac:dyDescent="0.3">
      <c r="A1018" s="44">
        <v>1457431</v>
      </c>
      <c r="B1018" s="22" t="s">
        <v>1694</v>
      </c>
      <c r="C1018" s="24" t="s">
        <v>28</v>
      </c>
      <c r="D1018" s="24" t="s">
        <v>1</v>
      </c>
      <c r="E1018" s="22">
        <v>3000</v>
      </c>
      <c r="F1018" s="23" t="s">
        <v>2</v>
      </c>
      <c r="G1018" s="22">
        <v>30</v>
      </c>
      <c r="H1018" s="24">
        <v>200</v>
      </c>
      <c r="I1018" s="22">
        <v>15</v>
      </c>
      <c r="J1018" s="44">
        <v>740084</v>
      </c>
      <c r="K1018" s="22" t="s">
        <v>450</v>
      </c>
      <c r="L1018" s="22">
        <v>100</v>
      </c>
      <c r="M1018" s="22" t="s">
        <v>2</v>
      </c>
    </row>
    <row r="1019" spans="1:13" x14ac:dyDescent="0.3">
      <c r="A1019" s="44">
        <v>1612712</v>
      </c>
      <c r="B1019" s="22" t="s">
        <v>2628</v>
      </c>
      <c r="C1019" s="24" t="s">
        <v>55</v>
      </c>
      <c r="D1019" s="24" t="s">
        <v>1</v>
      </c>
      <c r="E1019" s="22">
        <v>2500</v>
      </c>
      <c r="F1019" s="23" t="s">
        <v>2</v>
      </c>
      <c r="G1019" s="22">
        <v>10</v>
      </c>
      <c r="H1019" s="24">
        <v>1000</v>
      </c>
      <c r="I1019" s="22">
        <v>2.5</v>
      </c>
      <c r="J1019" s="44">
        <v>768036</v>
      </c>
      <c r="K1019" s="22" t="s">
        <v>1121</v>
      </c>
      <c r="L1019" s="22">
        <v>250</v>
      </c>
      <c r="M1019" s="22" t="s">
        <v>2</v>
      </c>
    </row>
    <row r="1020" spans="1:13" x14ac:dyDescent="0.3">
      <c r="A1020" s="44">
        <v>2433282</v>
      </c>
      <c r="B1020" s="22" t="s">
        <v>1583</v>
      </c>
      <c r="C1020" s="24" t="s">
        <v>60</v>
      </c>
      <c r="D1020" s="24" t="s">
        <v>1</v>
      </c>
      <c r="E1020" s="22">
        <v>3500</v>
      </c>
      <c r="F1020" s="23" t="s">
        <v>2</v>
      </c>
      <c r="G1020" s="22">
        <v>14</v>
      </c>
      <c r="H1020" s="24">
        <v>250</v>
      </c>
      <c r="I1020" s="22">
        <v>14</v>
      </c>
      <c r="J1020" s="44">
        <v>786418</v>
      </c>
      <c r="K1020" s="22" t="s">
        <v>384</v>
      </c>
      <c r="L1020" s="22">
        <v>250</v>
      </c>
      <c r="M1020" s="22" t="s">
        <v>2</v>
      </c>
    </row>
    <row r="1021" spans="1:13" x14ac:dyDescent="0.3">
      <c r="A1021" s="44">
        <v>2433290</v>
      </c>
      <c r="B1021" s="22" t="s">
        <v>1584</v>
      </c>
      <c r="C1021" s="24" t="s">
        <v>60</v>
      </c>
      <c r="D1021" s="24" t="s">
        <v>1</v>
      </c>
      <c r="E1021" s="22">
        <v>14000</v>
      </c>
      <c r="F1021" s="23" t="s">
        <v>2</v>
      </c>
      <c r="G1021" s="22">
        <v>56</v>
      </c>
      <c r="H1021" s="24">
        <v>250</v>
      </c>
      <c r="I1021" s="22">
        <v>56</v>
      </c>
      <c r="J1021" s="44">
        <v>786418</v>
      </c>
      <c r="K1021" s="22" t="s">
        <v>384</v>
      </c>
      <c r="L1021" s="22">
        <v>250</v>
      </c>
      <c r="M1021" s="22" t="s">
        <v>2</v>
      </c>
    </row>
    <row r="1022" spans="1:13" x14ac:dyDescent="0.3">
      <c r="A1022" s="44">
        <v>292169</v>
      </c>
      <c r="B1022" s="22" t="s">
        <v>1568</v>
      </c>
      <c r="C1022" s="24" t="s">
        <v>60</v>
      </c>
      <c r="D1022" s="24" t="s">
        <v>1</v>
      </c>
      <c r="E1022" s="22">
        <v>3500</v>
      </c>
      <c r="F1022" s="23" t="s">
        <v>2</v>
      </c>
      <c r="G1022" s="22">
        <v>14</v>
      </c>
      <c r="H1022" s="24">
        <v>250</v>
      </c>
      <c r="I1022" s="22">
        <v>14</v>
      </c>
      <c r="J1022" s="44">
        <v>740563</v>
      </c>
      <c r="K1022" s="22" t="s">
        <v>380</v>
      </c>
      <c r="L1022" s="22">
        <v>250</v>
      </c>
      <c r="M1022" s="22" t="s">
        <v>2</v>
      </c>
    </row>
    <row r="1023" spans="1:13" x14ac:dyDescent="0.3">
      <c r="A1023" s="44">
        <v>292177</v>
      </c>
      <c r="B1023" s="22" t="s">
        <v>1569</v>
      </c>
      <c r="C1023" s="24" t="s">
        <v>60</v>
      </c>
      <c r="D1023" s="24" t="s">
        <v>1</v>
      </c>
      <c r="E1023" s="22">
        <v>14000</v>
      </c>
      <c r="F1023" s="23" t="s">
        <v>2</v>
      </c>
      <c r="G1023" s="22">
        <v>56</v>
      </c>
      <c r="H1023" s="24">
        <v>250</v>
      </c>
      <c r="I1023" s="22">
        <v>56</v>
      </c>
      <c r="J1023" s="44">
        <v>740563</v>
      </c>
      <c r="K1023" s="22" t="s">
        <v>380</v>
      </c>
      <c r="L1023" s="22">
        <v>250</v>
      </c>
      <c r="M1023" s="22" t="s">
        <v>2</v>
      </c>
    </row>
    <row r="1024" spans="1:13" x14ac:dyDescent="0.3">
      <c r="A1024" s="43">
        <v>3012168</v>
      </c>
      <c r="B1024" s="24" t="s">
        <v>3122</v>
      </c>
      <c r="C1024" s="24" t="s">
        <v>114</v>
      </c>
      <c r="D1024" s="24" t="s">
        <v>1</v>
      </c>
      <c r="E1024" s="24">
        <v>27000</v>
      </c>
      <c r="F1024" s="24" t="s">
        <v>2</v>
      </c>
      <c r="G1024" s="24">
        <v>60</v>
      </c>
      <c r="H1024" s="24">
        <v>900</v>
      </c>
      <c r="I1024" s="22">
        <v>30</v>
      </c>
      <c r="J1024" s="43">
        <v>7702384</v>
      </c>
      <c r="K1024" s="24" t="s">
        <v>3123</v>
      </c>
      <c r="L1024" s="24">
        <v>450</v>
      </c>
      <c r="M1024" s="24" t="s">
        <v>2</v>
      </c>
    </row>
    <row r="1025" spans="1:13" x14ac:dyDescent="0.3">
      <c r="A1025" s="44">
        <v>896183</v>
      </c>
      <c r="B1025" s="22" t="s">
        <v>1680</v>
      </c>
      <c r="C1025" s="24" t="s">
        <v>295</v>
      </c>
      <c r="D1025" s="24" t="s">
        <v>1</v>
      </c>
      <c r="E1025" s="22">
        <v>4000</v>
      </c>
      <c r="F1025" s="23" t="s">
        <v>2</v>
      </c>
      <c r="G1025" s="22">
        <v>16</v>
      </c>
      <c r="H1025" s="24">
        <v>1000</v>
      </c>
      <c r="I1025" s="22">
        <v>4</v>
      </c>
      <c r="K1025" s="22" t="s">
        <v>1537</v>
      </c>
      <c r="L1025" s="22">
        <v>250</v>
      </c>
      <c r="M1025" s="22" t="s">
        <v>2</v>
      </c>
    </row>
    <row r="1026" spans="1:13" x14ac:dyDescent="0.3">
      <c r="A1026" s="44">
        <v>63339</v>
      </c>
      <c r="B1026" s="22" t="s">
        <v>1610</v>
      </c>
      <c r="C1026" s="24" t="s">
        <v>292</v>
      </c>
      <c r="D1026" s="24" t="s">
        <v>1</v>
      </c>
      <c r="E1026" s="22">
        <v>4800</v>
      </c>
      <c r="F1026" s="23" t="s">
        <v>2</v>
      </c>
      <c r="G1026" s="22">
        <v>16</v>
      </c>
      <c r="H1026" s="24">
        <v>600</v>
      </c>
      <c r="I1026" s="22">
        <v>8</v>
      </c>
      <c r="J1026" s="44">
        <v>710525</v>
      </c>
      <c r="K1026" s="22" t="s">
        <v>393</v>
      </c>
      <c r="L1026" s="22">
        <v>300</v>
      </c>
      <c r="M1026" s="22" t="s">
        <v>2</v>
      </c>
    </row>
    <row r="1027" spans="1:13" x14ac:dyDescent="0.3">
      <c r="A1027" s="44">
        <v>490664</v>
      </c>
      <c r="B1027" s="22" t="s">
        <v>1784</v>
      </c>
      <c r="C1027" s="24" t="s">
        <v>0</v>
      </c>
      <c r="D1027" s="24" t="s">
        <v>1</v>
      </c>
      <c r="E1027" s="22">
        <v>8000</v>
      </c>
      <c r="F1027" s="23" t="s">
        <v>2</v>
      </c>
      <c r="G1027" s="22">
        <v>16</v>
      </c>
      <c r="H1027" s="24">
        <v>1500</v>
      </c>
      <c r="I1027" s="22">
        <v>5.333333333333333</v>
      </c>
      <c r="J1027" s="44">
        <v>700690</v>
      </c>
      <c r="K1027" s="22" t="s">
        <v>488</v>
      </c>
      <c r="L1027" s="22">
        <v>500</v>
      </c>
      <c r="M1027" s="22" t="s">
        <v>2</v>
      </c>
    </row>
    <row r="1028" spans="1:13" x14ac:dyDescent="0.3">
      <c r="A1028" s="44">
        <v>2786028</v>
      </c>
      <c r="B1028" s="22" t="s">
        <v>2711</v>
      </c>
      <c r="C1028" s="24" t="s">
        <v>66</v>
      </c>
      <c r="D1028" s="24" t="s">
        <v>1</v>
      </c>
      <c r="E1028" s="22">
        <v>2500</v>
      </c>
      <c r="F1028" s="23" t="s">
        <v>2</v>
      </c>
      <c r="G1028" s="22">
        <v>10</v>
      </c>
      <c r="H1028" s="24">
        <v>500</v>
      </c>
      <c r="I1028" s="22">
        <v>5</v>
      </c>
      <c r="J1028" s="44">
        <v>758193</v>
      </c>
      <c r="K1028" s="22" t="s">
        <v>2711</v>
      </c>
      <c r="L1028" s="22">
        <v>250</v>
      </c>
      <c r="M1028" s="22" t="s">
        <v>2</v>
      </c>
    </row>
    <row r="1029" spans="1:13" x14ac:dyDescent="0.3">
      <c r="A1029" s="44">
        <v>2786036</v>
      </c>
      <c r="B1029" s="22" t="s">
        <v>2712</v>
      </c>
      <c r="C1029" s="24" t="s">
        <v>66</v>
      </c>
      <c r="D1029" s="24" t="s">
        <v>1</v>
      </c>
      <c r="E1029" s="22">
        <v>5000</v>
      </c>
      <c r="F1029" s="23" t="s">
        <v>2</v>
      </c>
      <c r="G1029" s="22">
        <v>10</v>
      </c>
      <c r="H1029" s="24">
        <v>500</v>
      </c>
      <c r="I1029" s="22">
        <v>10</v>
      </c>
      <c r="J1029" s="44">
        <v>758185</v>
      </c>
      <c r="K1029" s="22" t="s">
        <v>2712</v>
      </c>
      <c r="L1029" s="22">
        <v>500</v>
      </c>
      <c r="M1029" s="22" t="s">
        <v>2</v>
      </c>
    </row>
    <row r="1030" spans="1:13" x14ac:dyDescent="0.3">
      <c r="A1030" s="44">
        <v>2804417</v>
      </c>
      <c r="B1030" s="22" t="s">
        <v>2712</v>
      </c>
      <c r="C1030" s="24" t="s">
        <v>66</v>
      </c>
      <c r="D1030" s="24" t="s">
        <v>1</v>
      </c>
      <c r="E1030" s="22">
        <v>14000</v>
      </c>
      <c r="F1030" s="23" t="s">
        <v>2</v>
      </c>
      <c r="G1030" s="22">
        <v>28</v>
      </c>
      <c r="H1030" s="24">
        <v>500</v>
      </c>
      <c r="I1030" s="22">
        <v>28</v>
      </c>
      <c r="J1030" s="44">
        <v>758185</v>
      </c>
      <c r="K1030" s="22" t="s">
        <v>2712</v>
      </c>
      <c r="L1030" s="22">
        <v>500</v>
      </c>
      <c r="M1030" s="22" t="s">
        <v>2</v>
      </c>
    </row>
    <row r="1031" spans="1:13" x14ac:dyDescent="0.3">
      <c r="A1031" s="44">
        <v>755066</v>
      </c>
      <c r="B1031" s="22" t="s">
        <v>2693</v>
      </c>
      <c r="C1031" s="24" t="s">
        <v>66</v>
      </c>
      <c r="D1031" s="24" t="s">
        <v>4</v>
      </c>
      <c r="E1031" s="22">
        <v>500</v>
      </c>
      <c r="F1031" s="23" t="s">
        <v>2</v>
      </c>
      <c r="G1031" s="22">
        <v>5</v>
      </c>
      <c r="H1031" s="24">
        <v>500</v>
      </c>
      <c r="I1031" s="22">
        <v>5</v>
      </c>
      <c r="J1031" s="44">
        <v>755066</v>
      </c>
      <c r="K1031" s="22" t="s">
        <v>2693</v>
      </c>
      <c r="L1031" s="22">
        <v>500</v>
      </c>
      <c r="M1031" s="22" t="s">
        <v>2</v>
      </c>
    </row>
    <row r="1032" spans="1:13" x14ac:dyDescent="0.3">
      <c r="A1032" s="44">
        <v>2786002</v>
      </c>
      <c r="B1032" s="22" t="s">
        <v>2710</v>
      </c>
      <c r="C1032" s="24" t="s">
        <v>66</v>
      </c>
      <c r="D1032" s="24" t="s">
        <v>4</v>
      </c>
      <c r="E1032" s="22">
        <v>500</v>
      </c>
      <c r="F1032" s="23" t="s">
        <v>2</v>
      </c>
      <c r="G1032" s="22">
        <v>1</v>
      </c>
      <c r="H1032" s="24">
        <v>500</v>
      </c>
      <c r="I1032" s="22">
        <v>1</v>
      </c>
      <c r="J1032" s="44">
        <v>758532</v>
      </c>
      <c r="K1032" s="22" t="s">
        <v>2710</v>
      </c>
      <c r="L1032" s="22">
        <v>500</v>
      </c>
      <c r="M1032" s="22" t="s">
        <v>2</v>
      </c>
    </row>
    <row r="1033" spans="1:13" x14ac:dyDescent="0.3">
      <c r="A1033" s="44">
        <v>2769412</v>
      </c>
      <c r="B1033" s="22" t="s">
        <v>2707</v>
      </c>
      <c r="C1033" s="24" t="s">
        <v>66</v>
      </c>
      <c r="D1033" s="24" t="s">
        <v>1</v>
      </c>
      <c r="E1033" s="22">
        <v>15000</v>
      </c>
      <c r="F1033" s="23" t="s">
        <v>2</v>
      </c>
      <c r="G1033" s="22">
        <v>30</v>
      </c>
      <c r="H1033" s="24">
        <v>500</v>
      </c>
      <c r="I1033" s="22">
        <v>30</v>
      </c>
      <c r="J1033" s="44">
        <v>758748</v>
      </c>
      <c r="K1033" s="22" t="s">
        <v>2707</v>
      </c>
      <c r="L1033" s="22">
        <v>500</v>
      </c>
      <c r="M1033" s="22" t="s">
        <v>2</v>
      </c>
    </row>
    <row r="1034" spans="1:13" x14ac:dyDescent="0.3">
      <c r="A1034" s="44">
        <v>2769420</v>
      </c>
      <c r="B1034" s="22" t="s">
        <v>2707</v>
      </c>
      <c r="C1034" s="24" t="s">
        <v>66</v>
      </c>
      <c r="D1034" s="24" t="s">
        <v>1</v>
      </c>
      <c r="E1034" s="22">
        <v>5000</v>
      </c>
      <c r="F1034" s="23" t="s">
        <v>2</v>
      </c>
      <c r="G1034" s="22">
        <v>10</v>
      </c>
      <c r="H1034" s="24">
        <v>500</v>
      </c>
      <c r="I1034" s="22">
        <v>10</v>
      </c>
      <c r="J1034" s="44">
        <v>758748</v>
      </c>
      <c r="K1034" s="22" t="s">
        <v>2707</v>
      </c>
      <c r="L1034" s="22">
        <v>500</v>
      </c>
      <c r="M1034" s="22" t="s">
        <v>2</v>
      </c>
    </row>
    <row r="1035" spans="1:13" x14ac:dyDescent="0.3">
      <c r="A1035" s="44">
        <v>753947</v>
      </c>
      <c r="B1035" s="22" t="s">
        <v>2719</v>
      </c>
      <c r="C1035" s="24" t="s">
        <v>66</v>
      </c>
      <c r="D1035" s="24" t="s">
        <v>4</v>
      </c>
      <c r="E1035" s="22">
        <v>500</v>
      </c>
      <c r="F1035" s="23" t="s">
        <v>2</v>
      </c>
      <c r="G1035" s="22">
        <v>10</v>
      </c>
      <c r="H1035" s="24">
        <v>500</v>
      </c>
      <c r="I1035" s="22">
        <v>10</v>
      </c>
      <c r="J1035" s="44">
        <v>753947</v>
      </c>
      <c r="K1035" s="22" t="s">
        <v>2691</v>
      </c>
      <c r="L1035" s="22">
        <v>500</v>
      </c>
      <c r="M1035" s="22" t="s">
        <v>2</v>
      </c>
    </row>
    <row r="1036" spans="1:13" x14ac:dyDescent="0.3">
      <c r="A1036" s="44">
        <v>2834109</v>
      </c>
      <c r="B1036" s="22" t="s">
        <v>2719</v>
      </c>
      <c r="C1036" s="24" t="s">
        <v>66</v>
      </c>
      <c r="D1036" s="24" t="s">
        <v>4</v>
      </c>
      <c r="E1036" s="22">
        <v>500</v>
      </c>
      <c r="F1036" s="23" t="s">
        <v>2</v>
      </c>
      <c r="G1036" s="22">
        <v>1</v>
      </c>
      <c r="H1036" s="24">
        <v>500</v>
      </c>
      <c r="I1036" s="22">
        <v>1</v>
      </c>
      <c r="J1036" s="44">
        <v>757872</v>
      </c>
      <c r="K1036" s="22" t="s">
        <v>2691</v>
      </c>
      <c r="L1036" s="22">
        <v>500</v>
      </c>
      <c r="M1036" s="22" t="s">
        <v>2</v>
      </c>
    </row>
    <row r="1037" spans="1:13" x14ac:dyDescent="0.3">
      <c r="A1037" s="44">
        <v>753954</v>
      </c>
      <c r="B1037" s="22" t="s">
        <v>3229</v>
      </c>
      <c r="C1037" s="24" t="s">
        <v>66</v>
      </c>
      <c r="D1037" s="24" t="s">
        <v>4</v>
      </c>
      <c r="E1037" s="22">
        <v>250</v>
      </c>
      <c r="F1037" s="23" t="s">
        <v>2</v>
      </c>
      <c r="G1037" s="22">
        <v>10</v>
      </c>
      <c r="H1037" s="24">
        <v>500</v>
      </c>
      <c r="I1037" s="22">
        <v>5</v>
      </c>
      <c r="J1037" s="44">
        <v>753954</v>
      </c>
      <c r="K1037" s="22" t="s">
        <v>2692</v>
      </c>
      <c r="L1037" s="22">
        <v>250</v>
      </c>
      <c r="M1037" s="22" t="s">
        <v>2</v>
      </c>
    </row>
    <row r="1038" spans="1:13" x14ac:dyDescent="0.3">
      <c r="A1038" s="44">
        <v>2772382</v>
      </c>
      <c r="B1038" s="22" t="s">
        <v>2708</v>
      </c>
      <c r="C1038" s="24" t="s">
        <v>66</v>
      </c>
      <c r="D1038" s="24" t="s">
        <v>1</v>
      </c>
      <c r="E1038" s="22">
        <v>3500</v>
      </c>
      <c r="F1038" s="23" t="s">
        <v>2</v>
      </c>
      <c r="G1038" s="22">
        <v>14</v>
      </c>
      <c r="H1038" s="24">
        <v>500</v>
      </c>
      <c r="I1038" s="22">
        <v>7</v>
      </c>
      <c r="J1038" s="44">
        <v>758409</v>
      </c>
      <c r="K1038" s="22" t="s">
        <v>2708</v>
      </c>
      <c r="L1038" s="22">
        <v>250</v>
      </c>
      <c r="M1038" s="22" t="s">
        <v>2</v>
      </c>
    </row>
    <row r="1039" spans="1:13" x14ac:dyDescent="0.3">
      <c r="A1039" s="44">
        <v>2786044</v>
      </c>
      <c r="B1039" s="22" t="s">
        <v>2708</v>
      </c>
      <c r="C1039" s="24" t="s">
        <v>66</v>
      </c>
      <c r="D1039" s="24" t="s">
        <v>1</v>
      </c>
      <c r="E1039" s="22">
        <v>2500</v>
      </c>
      <c r="F1039" s="23" t="s">
        <v>2</v>
      </c>
      <c r="G1039" s="22">
        <v>10</v>
      </c>
      <c r="H1039" s="24">
        <v>500</v>
      </c>
      <c r="I1039" s="22">
        <v>5</v>
      </c>
      <c r="J1039" s="44">
        <v>758409</v>
      </c>
      <c r="K1039" s="22" t="s">
        <v>2708</v>
      </c>
      <c r="L1039" s="22">
        <v>250</v>
      </c>
      <c r="M1039" s="22" t="s">
        <v>2</v>
      </c>
    </row>
    <row r="1040" spans="1:13" x14ac:dyDescent="0.3">
      <c r="A1040" s="44">
        <v>2772390</v>
      </c>
      <c r="B1040" s="22" t="s">
        <v>2709</v>
      </c>
      <c r="C1040" s="24" t="s">
        <v>66</v>
      </c>
      <c r="D1040" s="24" t="s">
        <v>1</v>
      </c>
      <c r="E1040" s="22">
        <v>7000</v>
      </c>
      <c r="F1040" s="23" t="s">
        <v>2</v>
      </c>
      <c r="G1040" s="22">
        <v>14</v>
      </c>
      <c r="H1040" s="24">
        <v>500</v>
      </c>
      <c r="I1040" s="22">
        <v>14</v>
      </c>
      <c r="J1040" s="44">
        <v>758391</v>
      </c>
      <c r="K1040" s="22" t="s">
        <v>2709</v>
      </c>
      <c r="L1040" s="22">
        <v>500</v>
      </c>
      <c r="M1040" s="22" t="s">
        <v>2</v>
      </c>
    </row>
    <row r="1041" spans="1:13" x14ac:dyDescent="0.3">
      <c r="A1041" s="44">
        <v>2786051</v>
      </c>
      <c r="B1041" s="22" t="s">
        <v>2709</v>
      </c>
      <c r="C1041" s="24" t="s">
        <v>66</v>
      </c>
      <c r="D1041" s="24" t="s">
        <v>1</v>
      </c>
      <c r="E1041" s="22">
        <v>5000</v>
      </c>
      <c r="F1041" s="23" t="s">
        <v>2</v>
      </c>
      <c r="G1041" s="22">
        <v>10</v>
      </c>
      <c r="H1041" s="24">
        <v>500</v>
      </c>
      <c r="I1041" s="22">
        <v>10</v>
      </c>
      <c r="J1041" s="44">
        <v>758391</v>
      </c>
      <c r="K1041" s="22" t="s">
        <v>2709</v>
      </c>
      <c r="L1041" s="22">
        <v>500</v>
      </c>
      <c r="M1041" s="22" t="s">
        <v>2</v>
      </c>
    </row>
    <row r="1042" spans="1:13" x14ac:dyDescent="0.3">
      <c r="A1042" s="44">
        <v>2790939</v>
      </c>
      <c r="B1042" s="22" t="s">
        <v>2717</v>
      </c>
      <c r="C1042" s="24" t="s">
        <v>66</v>
      </c>
      <c r="D1042" s="24" t="s">
        <v>4</v>
      </c>
      <c r="E1042" s="22">
        <v>5000</v>
      </c>
      <c r="F1042" s="23" t="s">
        <v>2</v>
      </c>
      <c r="G1042" s="22">
        <v>10</v>
      </c>
      <c r="H1042" s="24">
        <v>500</v>
      </c>
      <c r="I1042" s="22">
        <v>10</v>
      </c>
      <c r="J1042" s="44">
        <v>759415</v>
      </c>
      <c r="K1042" s="22" t="s">
        <v>2718</v>
      </c>
      <c r="L1042" s="22">
        <v>500</v>
      </c>
      <c r="M1042" s="22" t="s">
        <v>2</v>
      </c>
    </row>
    <row r="1043" spans="1:13" x14ac:dyDescent="0.3">
      <c r="A1043" s="44">
        <v>2766640</v>
      </c>
      <c r="B1043" s="22" t="s">
        <v>2706</v>
      </c>
      <c r="C1043" s="24" t="s">
        <v>66</v>
      </c>
      <c r="D1043" s="24" t="s">
        <v>1</v>
      </c>
      <c r="E1043" s="22">
        <v>2500</v>
      </c>
      <c r="F1043" s="23" t="s">
        <v>2</v>
      </c>
      <c r="G1043" s="22">
        <v>10</v>
      </c>
      <c r="H1043" s="24">
        <v>500</v>
      </c>
      <c r="I1043" s="22">
        <v>5</v>
      </c>
      <c r="J1043" s="44">
        <v>758177</v>
      </c>
      <c r="K1043" s="22" t="s">
        <v>2706</v>
      </c>
      <c r="L1043" s="22">
        <v>250</v>
      </c>
      <c r="M1043" s="22" t="s">
        <v>2</v>
      </c>
    </row>
    <row r="1044" spans="1:13" x14ac:dyDescent="0.3">
      <c r="A1044" s="44">
        <v>2796803</v>
      </c>
      <c r="B1044" s="22" t="s">
        <v>2706</v>
      </c>
      <c r="C1044" s="24" t="s">
        <v>66</v>
      </c>
      <c r="D1044" s="24" t="s">
        <v>1</v>
      </c>
      <c r="E1044" s="22">
        <v>7500</v>
      </c>
      <c r="F1044" s="23" t="s">
        <v>2</v>
      </c>
      <c r="G1044" s="22">
        <v>30</v>
      </c>
      <c r="H1044" s="24">
        <v>500</v>
      </c>
      <c r="I1044" s="22">
        <v>15</v>
      </c>
      <c r="J1044" s="44">
        <v>758177</v>
      </c>
      <c r="K1044" s="22" t="s">
        <v>2706</v>
      </c>
      <c r="L1044" s="22">
        <v>250</v>
      </c>
      <c r="M1044" s="22" t="s">
        <v>2</v>
      </c>
    </row>
    <row r="1045" spans="1:13" x14ac:dyDescent="0.3">
      <c r="A1045" s="44">
        <v>2766624</v>
      </c>
      <c r="B1045" s="22" t="s">
        <v>2705</v>
      </c>
      <c r="C1045" s="24" t="s">
        <v>66</v>
      </c>
      <c r="D1045" s="24" t="s">
        <v>1</v>
      </c>
      <c r="E1045" s="22">
        <v>5000</v>
      </c>
      <c r="F1045" s="23" t="s">
        <v>2</v>
      </c>
      <c r="G1045" s="22">
        <v>10</v>
      </c>
      <c r="H1045" s="24">
        <v>500</v>
      </c>
      <c r="I1045" s="22">
        <v>10</v>
      </c>
      <c r="J1045" s="44">
        <v>758169</v>
      </c>
      <c r="K1045" s="22" t="s">
        <v>2705</v>
      </c>
      <c r="L1045" s="22">
        <v>500</v>
      </c>
      <c r="M1045" s="22" t="s">
        <v>2</v>
      </c>
    </row>
    <row r="1046" spans="1:13" x14ac:dyDescent="0.3">
      <c r="A1046" s="44">
        <v>2796795</v>
      </c>
      <c r="B1046" s="22" t="s">
        <v>2705</v>
      </c>
      <c r="C1046" s="24" t="s">
        <v>66</v>
      </c>
      <c r="D1046" s="24" t="s">
        <v>1</v>
      </c>
      <c r="E1046" s="22">
        <v>15000</v>
      </c>
      <c r="F1046" s="23" t="s">
        <v>2</v>
      </c>
      <c r="G1046" s="22">
        <v>30</v>
      </c>
      <c r="H1046" s="24">
        <v>500</v>
      </c>
      <c r="I1046" s="22">
        <v>30</v>
      </c>
      <c r="J1046" s="44">
        <v>758169</v>
      </c>
      <c r="K1046" s="22" t="s">
        <v>2705</v>
      </c>
      <c r="L1046" s="22">
        <v>500</v>
      </c>
      <c r="M1046" s="22" t="s">
        <v>2</v>
      </c>
    </row>
    <row r="1047" spans="1:13" x14ac:dyDescent="0.3">
      <c r="A1047" s="44">
        <v>2764199</v>
      </c>
      <c r="B1047" s="22" t="s">
        <v>2703</v>
      </c>
      <c r="C1047" s="24" t="s">
        <v>66</v>
      </c>
      <c r="D1047" s="24" t="s">
        <v>1</v>
      </c>
      <c r="E1047" s="22">
        <v>2500</v>
      </c>
      <c r="F1047" s="23" t="s">
        <v>2</v>
      </c>
      <c r="G1047" s="22">
        <v>10</v>
      </c>
      <c r="H1047" s="24">
        <v>500</v>
      </c>
      <c r="I1047" s="22">
        <v>5</v>
      </c>
      <c r="J1047" s="44">
        <v>757658</v>
      </c>
      <c r="K1047" s="22" t="s">
        <v>2703</v>
      </c>
      <c r="L1047" s="22">
        <v>250</v>
      </c>
      <c r="M1047" s="22" t="s">
        <v>2</v>
      </c>
    </row>
    <row r="1048" spans="1:13" x14ac:dyDescent="0.3">
      <c r="A1048" s="44">
        <v>2764207</v>
      </c>
      <c r="B1048" s="22" t="s">
        <v>2704</v>
      </c>
      <c r="C1048" s="24" t="s">
        <v>66</v>
      </c>
      <c r="D1048" s="24" t="s">
        <v>1</v>
      </c>
      <c r="E1048" s="22">
        <v>5000</v>
      </c>
      <c r="F1048" s="23" t="s">
        <v>2</v>
      </c>
      <c r="G1048" s="22">
        <v>10</v>
      </c>
      <c r="H1048" s="24">
        <v>500</v>
      </c>
      <c r="I1048" s="22">
        <v>10</v>
      </c>
      <c r="J1048" s="44">
        <v>757641</v>
      </c>
      <c r="K1048" s="22" t="s">
        <v>2704</v>
      </c>
      <c r="L1048" s="22">
        <v>500</v>
      </c>
      <c r="M1048" s="22" t="s">
        <v>2</v>
      </c>
    </row>
    <row r="1049" spans="1:13" x14ac:dyDescent="0.3">
      <c r="A1049" s="44">
        <v>2764215</v>
      </c>
      <c r="B1049" s="22" t="s">
        <v>2704</v>
      </c>
      <c r="C1049" s="24" t="s">
        <v>66</v>
      </c>
      <c r="D1049" s="24" t="s">
        <v>1</v>
      </c>
      <c r="E1049" s="22">
        <v>15000</v>
      </c>
      <c r="F1049" s="23" t="s">
        <v>2</v>
      </c>
      <c r="G1049" s="22">
        <v>30</v>
      </c>
      <c r="H1049" s="24">
        <v>500</v>
      </c>
      <c r="I1049" s="22">
        <v>30</v>
      </c>
      <c r="J1049" s="44">
        <v>757641</v>
      </c>
      <c r="K1049" s="22" t="s">
        <v>2704</v>
      </c>
      <c r="L1049" s="22">
        <v>500</v>
      </c>
      <c r="M1049" s="22" t="s">
        <v>2</v>
      </c>
    </row>
    <row r="1050" spans="1:13" x14ac:dyDescent="0.3">
      <c r="A1050" s="44">
        <v>118273</v>
      </c>
      <c r="B1050" s="22" t="s">
        <v>2535</v>
      </c>
      <c r="C1050" s="24" t="s">
        <v>27</v>
      </c>
      <c r="D1050" s="24" t="s">
        <v>1</v>
      </c>
      <c r="E1050" s="22">
        <v>8000</v>
      </c>
      <c r="F1050" s="23" t="s">
        <v>2</v>
      </c>
      <c r="G1050" s="22">
        <v>16</v>
      </c>
      <c r="H1050" s="24">
        <v>1800</v>
      </c>
      <c r="I1050" s="22">
        <v>4.4444444444444446</v>
      </c>
      <c r="J1050" s="44">
        <v>710681</v>
      </c>
      <c r="K1050" s="22" t="s">
        <v>1049</v>
      </c>
      <c r="L1050" s="22">
        <v>500</v>
      </c>
      <c r="M1050" s="22" t="s">
        <v>2</v>
      </c>
    </row>
    <row r="1051" spans="1:13" x14ac:dyDescent="0.3">
      <c r="A1051" s="44">
        <v>883835</v>
      </c>
      <c r="B1051" s="22" t="s">
        <v>2538</v>
      </c>
      <c r="C1051" s="24" t="s">
        <v>27</v>
      </c>
      <c r="D1051" s="24" t="s">
        <v>4</v>
      </c>
      <c r="E1051" s="22">
        <v>15000</v>
      </c>
      <c r="F1051" s="23" t="s">
        <v>2</v>
      </c>
      <c r="G1051" s="22">
        <v>25</v>
      </c>
      <c r="H1051" s="24">
        <v>1800</v>
      </c>
      <c r="I1051" s="22">
        <v>8.3333333333333339</v>
      </c>
      <c r="J1051" s="44">
        <v>710673</v>
      </c>
      <c r="K1051" s="22" t="s">
        <v>1051</v>
      </c>
      <c r="L1051" s="22">
        <v>600</v>
      </c>
      <c r="M1051" s="22" t="s">
        <v>2</v>
      </c>
    </row>
    <row r="1052" spans="1:13" x14ac:dyDescent="0.3">
      <c r="A1052" s="44">
        <v>118307</v>
      </c>
      <c r="B1052" s="22" t="s">
        <v>2537</v>
      </c>
      <c r="C1052" s="24" t="s">
        <v>27</v>
      </c>
      <c r="D1052" s="24" t="s">
        <v>4</v>
      </c>
      <c r="E1052" s="22">
        <v>1800</v>
      </c>
      <c r="F1052" s="23" t="s">
        <v>2</v>
      </c>
      <c r="G1052" s="22">
        <v>3</v>
      </c>
      <c r="H1052" s="24">
        <v>1800</v>
      </c>
      <c r="I1052" s="22">
        <v>1</v>
      </c>
      <c r="J1052" s="44">
        <v>710673</v>
      </c>
      <c r="K1052" s="22" t="s">
        <v>1051</v>
      </c>
      <c r="L1052" s="22">
        <v>600</v>
      </c>
      <c r="M1052" s="22" t="s">
        <v>2</v>
      </c>
    </row>
    <row r="1053" spans="1:13" x14ac:dyDescent="0.3">
      <c r="A1053" s="44">
        <v>54262</v>
      </c>
      <c r="B1053" s="22" t="s">
        <v>2534</v>
      </c>
      <c r="C1053" s="24" t="s">
        <v>27</v>
      </c>
      <c r="D1053" s="24" t="s">
        <v>4</v>
      </c>
      <c r="E1053" s="22">
        <v>3600</v>
      </c>
      <c r="F1053" s="23" t="s">
        <v>2</v>
      </c>
      <c r="G1053" s="22">
        <v>6</v>
      </c>
      <c r="H1053" s="24">
        <v>1800</v>
      </c>
      <c r="I1053" s="22">
        <v>2</v>
      </c>
      <c r="J1053" s="44">
        <v>710673</v>
      </c>
      <c r="K1053" s="22" t="s">
        <v>1051</v>
      </c>
      <c r="L1053" s="22">
        <v>600</v>
      </c>
      <c r="M1053" s="22" t="s">
        <v>2</v>
      </c>
    </row>
    <row r="1054" spans="1:13" x14ac:dyDescent="0.3">
      <c r="A1054" s="44">
        <v>118299</v>
      </c>
      <c r="B1054" s="22" t="s">
        <v>2536</v>
      </c>
      <c r="C1054" s="24" t="s">
        <v>27</v>
      </c>
      <c r="D1054" s="24" t="s">
        <v>1</v>
      </c>
      <c r="E1054" s="22">
        <v>3000</v>
      </c>
      <c r="F1054" s="23" t="s">
        <v>2</v>
      </c>
      <c r="G1054" s="22">
        <v>12</v>
      </c>
      <c r="H1054" s="24">
        <v>1800</v>
      </c>
      <c r="I1054" s="22">
        <v>1.6666666666666667</v>
      </c>
      <c r="J1054" s="44">
        <v>710699</v>
      </c>
      <c r="K1054" s="22" t="s">
        <v>1050</v>
      </c>
      <c r="L1054" s="22">
        <v>250</v>
      </c>
      <c r="M1054" s="22" t="s">
        <v>2</v>
      </c>
    </row>
    <row r="1055" spans="1:13" x14ac:dyDescent="0.3">
      <c r="A1055" s="44">
        <v>50419</v>
      </c>
      <c r="B1055" s="22" t="s">
        <v>2533</v>
      </c>
      <c r="C1055" s="24" t="s">
        <v>27</v>
      </c>
      <c r="D1055" s="24" t="s">
        <v>4</v>
      </c>
      <c r="E1055" s="22">
        <v>900</v>
      </c>
      <c r="F1055" s="23" t="s">
        <v>2</v>
      </c>
      <c r="G1055" s="22">
        <v>3</v>
      </c>
      <c r="H1055" s="24">
        <v>1800</v>
      </c>
      <c r="I1055" s="22">
        <v>0.5</v>
      </c>
      <c r="J1055" s="44">
        <v>710707</v>
      </c>
      <c r="K1055" s="22" t="s">
        <v>1052</v>
      </c>
      <c r="L1055" s="22">
        <v>300</v>
      </c>
      <c r="M1055" s="22" t="s">
        <v>2</v>
      </c>
    </row>
    <row r="1056" spans="1:13" x14ac:dyDescent="0.3">
      <c r="A1056" s="46">
        <v>3716149</v>
      </c>
      <c r="B1056" s="34" t="s">
        <v>3334</v>
      </c>
      <c r="C1056" s="34" t="s">
        <v>71</v>
      </c>
      <c r="D1056" s="34" t="s">
        <v>4</v>
      </c>
      <c r="E1056" s="34">
        <v>6000</v>
      </c>
      <c r="F1056" s="40" t="s">
        <v>2</v>
      </c>
      <c r="G1056" s="34">
        <v>10</v>
      </c>
      <c r="H1056" s="34">
        <v>1200</v>
      </c>
      <c r="I1056" s="34">
        <v>5</v>
      </c>
      <c r="J1056" s="41">
        <v>7726532</v>
      </c>
      <c r="K1056" s="37" t="s">
        <v>3312</v>
      </c>
      <c r="L1056" s="34">
        <v>600</v>
      </c>
      <c r="M1056" s="34" t="s">
        <v>2</v>
      </c>
    </row>
    <row r="1057" spans="1:13" x14ac:dyDescent="0.3">
      <c r="A1057" s="46">
        <v>4426615</v>
      </c>
      <c r="B1057" s="37" t="s">
        <v>3394</v>
      </c>
      <c r="C1057" s="37" t="s">
        <v>71</v>
      </c>
      <c r="D1057" s="37" t="s">
        <v>4</v>
      </c>
      <c r="E1057" s="34">
        <v>6000</v>
      </c>
      <c r="F1057" s="40" t="s">
        <v>2</v>
      </c>
      <c r="G1057" s="34">
        <v>10</v>
      </c>
      <c r="H1057" s="34">
        <v>1200</v>
      </c>
      <c r="I1057" s="34">
        <v>5</v>
      </c>
      <c r="J1057" s="37">
        <v>7732308</v>
      </c>
      <c r="K1057" s="37" t="s">
        <v>3372</v>
      </c>
      <c r="L1057" s="37">
        <v>600</v>
      </c>
      <c r="M1057" s="34" t="s">
        <v>2</v>
      </c>
    </row>
    <row r="1058" spans="1:13" x14ac:dyDescent="0.3">
      <c r="A1058" s="44">
        <v>315598</v>
      </c>
      <c r="B1058" s="22" t="s">
        <v>1618</v>
      </c>
      <c r="C1058" s="24" t="s">
        <v>15</v>
      </c>
      <c r="D1058" s="24" t="s">
        <v>1</v>
      </c>
      <c r="E1058" s="22">
        <v>1000</v>
      </c>
      <c r="F1058" s="23" t="s">
        <v>2</v>
      </c>
      <c r="G1058" s="22">
        <v>10</v>
      </c>
      <c r="H1058" s="24">
        <v>100</v>
      </c>
      <c r="I1058" s="22">
        <v>10</v>
      </c>
      <c r="J1058" s="44">
        <v>739474</v>
      </c>
      <c r="K1058" s="22" t="s">
        <v>411</v>
      </c>
      <c r="L1058" s="22">
        <v>100</v>
      </c>
      <c r="M1058" s="22" t="s">
        <v>2</v>
      </c>
    </row>
    <row r="1059" spans="1:13" x14ac:dyDescent="0.3">
      <c r="A1059" s="44">
        <v>55277</v>
      </c>
      <c r="B1059" s="22" t="s">
        <v>2281</v>
      </c>
      <c r="C1059" s="24" t="s">
        <v>327</v>
      </c>
      <c r="D1059" s="24" t="s">
        <v>1</v>
      </c>
      <c r="E1059" s="22">
        <v>8000</v>
      </c>
      <c r="F1059" s="23" t="s">
        <v>2</v>
      </c>
      <c r="G1059" s="22">
        <v>4</v>
      </c>
      <c r="H1059" s="24">
        <v>100</v>
      </c>
      <c r="I1059" s="22">
        <v>80</v>
      </c>
      <c r="J1059" s="44">
        <v>710921</v>
      </c>
      <c r="K1059" s="22" t="s">
        <v>918</v>
      </c>
      <c r="L1059" s="22">
        <v>2000</v>
      </c>
      <c r="M1059" s="22" t="s">
        <v>2</v>
      </c>
    </row>
    <row r="1060" spans="1:13" x14ac:dyDescent="0.3">
      <c r="A1060" s="44">
        <v>118588</v>
      </c>
      <c r="B1060" s="22" t="s">
        <v>2276</v>
      </c>
      <c r="C1060" s="24" t="s">
        <v>326</v>
      </c>
      <c r="D1060" s="24" t="s">
        <v>1</v>
      </c>
      <c r="E1060" s="22">
        <v>12500</v>
      </c>
      <c r="F1060" s="23" t="s">
        <v>2</v>
      </c>
      <c r="G1060" s="22">
        <v>25</v>
      </c>
      <c r="H1060" s="24">
        <v>4000</v>
      </c>
      <c r="I1060" s="22">
        <v>3.125</v>
      </c>
      <c r="J1060" s="44">
        <v>711028</v>
      </c>
      <c r="K1060" s="22" t="s">
        <v>914</v>
      </c>
      <c r="L1060" s="22">
        <v>500</v>
      </c>
      <c r="M1060" s="22" t="s">
        <v>2</v>
      </c>
    </row>
    <row r="1061" spans="1:13" x14ac:dyDescent="0.3">
      <c r="A1061" s="44">
        <v>1244540</v>
      </c>
      <c r="B1061" s="22" t="s">
        <v>2374</v>
      </c>
      <c r="C1061" s="24" t="s">
        <v>59</v>
      </c>
      <c r="D1061" s="24" t="s">
        <v>1</v>
      </c>
      <c r="E1061" s="22">
        <v>30000</v>
      </c>
      <c r="F1061" s="23" t="s">
        <v>2</v>
      </c>
      <c r="G1061" s="22">
        <v>60</v>
      </c>
      <c r="H1061" s="24">
        <v>500</v>
      </c>
      <c r="I1061" s="22">
        <v>60</v>
      </c>
      <c r="J1061" s="44">
        <v>745372</v>
      </c>
      <c r="K1061" s="22" t="s">
        <v>972</v>
      </c>
      <c r="L1061" s="22">
        <v>500</v>
      </c>
      <c r="M1061" s="22" t="s">
        <v>2</v>
      </c>
    </row>
    <row r="1062" spans="1:13" x14ac:dyDescent="0.3">
      <c r="A1062" s="44">
        <v>288548</v>
      </c>
      <c r="B1062" s="22" t="s">
        <v>2337</v>
      </c>
      <c r="C1062" s="24" t="s">
        <v>18</v>
      </c>
      <c r="D1062" s="24" t="s">
        <v>1</v>
      </c>
      <c r="E1062" s="22">
        <v>8000</v>
      </c>
      <c r="F1062" s="23" t="s">
        <v>2</v>
      </c>
      <c r="G1062" s="22">
        <v>8</v>
      </c>
      <c r="H1062" s="24">
        <v>2000</v>
      </c>
      <c r="I1062" s="22">
        <v>4</v>
      </c>
      <c r="J1062" s="44">
        <v>741330</v>
      </c>
      <c r="K1062" s="22" t="s">
        <v>952</v>
      </c>
      <c r="L1062" s="22">
        <v>1000</v>
      </c>
      <c r="M1062" s="22" t="s">
        <v>2</v>
      </c>
    </row>
    <row r="1063" spans="1:13" x14ac:dyDescent="0.3">
      <c r="A1063" s="44">
        <v>264127</v>
      </c>
      <c r="B1063" s="22" t="s">
        <v>2335</v>
      </c>
      <c r="C1063" s="24" t="s">
        <v>18</v>
      </c>
      <c r="D1063" s="24" t="s">
        <v>1</v>
      </c>
      <c r="E1063" s="22">
        <v>4000</v>
      </c>
      <c r="F1063" s="23" t="s">
        <v>2</v>
      </c>
      <c r="G1063" s="22">
        <v>16</v>
      </c>
      <c r="H1063" s="24">
        <v>2000</v>
      </c>
      <c r="I1063" s="22">
        <v>2</v>
      </c>
      <c r="J1063" s="44">
        <v>728261</v>
      </c>
      <c r="K1063" s="22" t="s">
        <v>948</v>
      </c>
      <c r="L1063" s="22">
        <v>250</v>
      </c>
      <c r="M1063" s="22" t="s">
        <v>2</v>
      </c>
    </row>
    <row r="1064" spans="1:13" x14ac:dyDescent="0.3">
      <c r="A1064" s="44">
        <v>264135</v>
      </c>
      <c r="B1064" s="22" t="s">
        <v>2336</v>
      </c>
      <c r="C1064" s="24" t="s">
        <v>18</v>
      </c>
      <c r="D1064" s="24" t="s">
        <v>1</v>
      </c>
      <c r="E1064" s="22">
        <v>8000</v>
      </c>
      <c r="F1064" s="23" t="s">
        <v>2</v>
      </c>
      <c r="G1064" s="22">
        <v>16</v>
      </c>
      <c r="H1064" s="24">
        <v>2000</v>
      </c>
      <c r="I1064" s="22">
        <v>4</v>
      </c>
      <c r="J1064" s="44">
        <v>728279</v>
      </c>
      <c r="K1064" s="22" t="s">
        <v>949</v>
      </c>
      <c r="L1064" s="22">
        <v>500</v>
      </c>
      <c r="M1064" s="22" t="s">
        <v>2</v>
      </c>
    </row>
    <row r="1065" spans="1:13" x14ac:dyDescent="0.3">
      <c r="A1065" s="44">
        <v>288555</v>
      </c>
      <c r="B1065" s="22" t="s">
        <v>2338</v>
      </c>
      <c r="C1065" s="24" t="s">
        <v>18</v>
      </c>
      <c r="D1065" s="24" t="s">
        <v>1</v>
      </c>
      <c r="E1065" s="22">
        <v>16000</v>
      </c>
      <c r="F1065" s="23" t="s">
        <v>2</v>
      </c>
      <c r="G1065" s="22">
        <v>16</v>
      </c>
      <c r="H1065" s="24">
        <v>2000</v>
      </c>
      <c r="I1065" s="22">
        <v>8</v>
      </c>
      <c r="J1065" s="44">
        <v>741330</v>
      </c>
      <c r="K1065" s="22" t="s">
        <v>952</v>
      </c>
      <c r="L1065" s="22">
        <v>1000</v>
      </c>
      <c r="M1065" s="22" t="s">
        <v>2</v>
      </c>
    </row>
    <row r="1066" spans="1:13" x14ac:dyDescent="0.3">
      <c r="A1066" s="44">
        <v>118968</v>
      </c>
      <c r="B1066" s="22" t="s">
        <v>2811</v>
      </c>
      <c r="C1066" s="24" t="s">
        <v>2810</v>
      </c>
      <c r="D1066" s="24" t="s">
        <v>1</v>
      </c>
      <c r="E1066" s="22">
        <v>100000</v>
      </c>
      <c r="F1066" s="23" t="s">
        <v>2</v>
      </c>
      <c r="G1066" s="22">
        <v>100</v>
      </c>
      <c r="H1066" s="24">
        <v>12000</v>
      </c>
      <c r="I1066" s="22">
        <v>8.3333333333333339</v>
      </c>
      <c r="K1066" s="22" t="s">
        <v>1537</v>
      </c>
      <c r="L1066" s="22">
        <v>1000</v>
      </c>
      <c r="M1066" s="22" t="s">
        <v>2</v>
      </c>
    </row>
    <row r="1067" spans="1:13" x14ac:dyDescent="0.3">
      <c r="A1067" s="44">
        <v>118950</v>
      </c>
      <c r="B1067" s="22" t="s">
        <v>2809</v>
      </c>
      <c r="C1067" s="24" t="s">
        <v>2810</v>
      </c>
      <c r="D1067" s="24" t="s">
        <v>1</v>
      </c>
      <c r="E1067" s="22">
        <v>25000</v>
      </c>
      <c r="F1067" s="23" t="s">
        <v>2</v>
      </c>
      <c r="G1067" s="22">
        <v>100</v>
      </c>
      <c r="H1067" s="24">
        <v>12000</v>
      </c>
      <c r="I1067" s="22">
        <v>2.0833333333333335</v>
      </c>
      <c r="K1067" s="22" t="s">
        <v>1537</v>
      </c>
      <c r="L1067" s="22">
        <v>250</v>
      </c>
      <c r="M1067" s="22" t="s">
        <v>2</v>
      </c>
    </row>
    <row r="1068" spans="1:13" x14ac:dyDescent="0.3">
      <c r="A1068" s="44">
        <v>118901</v>
      </c>
      <c r="B1068" s="22" t="s">
        <v>2175</v>
      </c>
      <c r="C1068" s="24" t="s">
        <v>315</v>
      </c>
      <c r="D1068" s="24" t="s">
        <v>4</v>
      </c>
      <c r="E1068" s="22">
        <v>3000</v>
      </c>
      <c r="F1068" s="23" t="s">
        <v>2</v>
      </c>
      <c r="G1068" s="22">
        <v>3</v>
      </c>
      <c r="H1068" s="24">
        <v>6000</v>
      </c>
      <c r="I1068" s="22">
        <v>0.5</v>
      </c>
      <c r="J1068" s="44">
        <v>711275</v>
      </c>
      <c r="K1068" s="22" t="s">
        <v>802</v>
      </c>
      <c r="L1068" s="22">
        <v>1000</v>
      </c>
      <c r="M1068" s="22" t="s">
        <v>2</v>
      </c>
    </row>
    <row r="1069" spans="1:13" x14ac:dyDescent="0.3">
      <c r="A1069" s="44">
        <v>118893</v>
      </c>
      <c r="B1069" s="22" t="s">
        <v>2174</v>
      </c>
      <c r="C1069" s="24" t="s">
        <v>315</v>
      </c>
      <c r="D1069" s="24" t="s">
        <v>4</v>
      </c>
      <c r="E1069" s="22">
        <v>3000</v>
      </c>
      <c r="F1069" s="23" t="s">
        <v>2</v>
      </c>
      <c r="G1069" s="22">
        <v>3</v>
      </c>
      <c r="H1069" s="24">
        <v>6000</v>
      </c>
      <c r="I1069" s="22">
        <v>0.5</v>
      </c>
      <c r="J1069" s="44">
        <v>711242</v>
      </c>
      <c r="K1069" s="22" t="s">
        <v>801</v>
      </c>
      <c r="L1069" s="22">
        <v>1000</v>
      </c>
      <c r="M1069" s="22" t="s">
        <v>2</v>
      </c>
    </row>
    <row r="1070" spans="1:13" x14ac:dyDescent="0.3">
      <c r="A1070" s="44">
        <v>55509</v>
      </c>
      <c r="B1070" s="22" t="s">
        <v>800</v>
      </c>
      <c r="C1070" s="24" t="s">
        <v>315</v>
      </c>
      <c r="D1070" s="24" t="s">
        <v>4</v>
      </c>
      <c r="E1070" s="22">
        <v>2000</v>
      </c>
      <c r="F1070" s="23" t="s">
        <v>2</v>
      </c>
      <c r="G1070" s="22">
        <v>1</v>
      </c>
      <c r="H1070" s="24">
        <v>6000</v>
      </c>
      <c r="I1070" s="22">
        <v>0.33333333333333331</v>
      </c>
      <c r="J1070" s="44">
        <v>711259</v>
      </c>
      <c r="K1070" s="22" t="s">
        <v>800</v>
      </c>
      <c r="L1070" s="22">
        <v>2000</v>
      </c>
      <c r="M1070" s="22" t="s">
        <v>2</v>
      </c>
    </row>
    <row r="1071" spans="1:13" x14ac:dyDescent="0.3">
      <c r="A1071" s="44">
        <v>1143429</v>
      </c>
      <c r="B1071" s="22" t="s">
        <v>2242</v>
      </c>
      <c r="C1071" s="24" t="s">
        <v>62</v>
      </c>
      <c r="D1071" s="24" t="s">
        <v>4</v>
      </c>
      <c r="E1071" s="22">
        <v>3000</v>
      </c>
      <c r="F1071" s="23" t="s">
        <v>2</v>
      </c>
      <c r="G1071" s="22">
        <v>3</v>
      </c>
      <c r="H1071" s="24">
        <v>4000</v>
      </c>
      <c r="I1071" s="22">
        <v>0.75</v>
      </c>
      <c r="J1071" s="44">
        <v>741983</v>
      </c>
      <c r="K1071" s="22" t="s">
        <v>877</v>
      </c>
      <c r="L1071" s="22">
        <v>1000</v>
      </c>
      <c r="M1071" s="22" t="s">
        <v>2</v>
      </c>
    </row>
    <row r="1072" spans="1:13" x14ac:dyDescent="0.3">
      <c r="A1072" s="44">
        <v>1143437</v>
      </c>
      <c r="B1072" s="22" t="s">
        <v>2243</v>
      </c>
      <c r="C1072" s="24" t="s">
        <v>62</v>
      </c>
      <c r="D1072" s="24" t="s">
        <v>4</v>
      </c>
      <c r="E1072" s="22">
        <v>6000</v>
      </c>
      <c r="F1072" s="23" t="s">
        <v>2</v>
      </c>
      <c r="G1072" s="22">
        <v>3</v>
      </c>
      <c r="H1072" s="24">
        <v>4000</v>
      </c>
      <c r="I1072" s="22">
        <v>1.5</v>
      </c>
      <c r="J1072" s="44">
        <v>741991</v>
      </c>
      <c r="K1072" s="22" t="s">
        <v>878</v>
      </c>
      <c r="L1072" s="22">
        <v>2000</v>
      </c>
      <c r="M1072" s="22" t="s">
        <v>2</v>
      </c>
    </row>
    <row r="1073" spans="1:13" x14ac:dyDescent="0.3">
      <c r="A1073" s="44">
        <v>132498</v>
      </c>
      <c r="B1073" s="22" t="s">
        <v>762</v>
      </c>
      <c r="C1073" s="24" t="s">
        <v>314</v>
      </c>
      <c r="D1073" s="24" t="s">
        <v>4</v>
      </c>
      <c r="E1073" s="22">
        <v>1000</v>
      </c>
      <c r="F1073" s="23" t="s">
        <v>2</v>
      </c>
      <c r="G1073" s="22">
        <v>1</v>
      </c>
      <c r="H1073" s="24">
        <v>6000</v>
      </c>
      <c r="I1073" s="22">
        <v>0.16666666666666666</v>
      </c>
      <c r="J1073" s="44">
        <v>732321</v>
      </c>
      <c r="K1073" s="22" t="s">
        <v>762</v>
      </c>
      <c r="L1073" s="22">
        <v>1000</v>
      </c>
      <c r="M1073" s="22" t="s">
        <v>2</v>
      </c>
    </row>
    <row r="1074" spans="1:13" x14ac:dyDescent="0.3">
      <c r="A1074" s="44">
        <v>132530</v>
      </c>
      <c r="B1074" s="22" t="s">
        <v>763</v>
      </c>
      <c r="C1074" s="24" t="s">
        <v>314</v>
      </c>
      <c r="D1074" s="24" t="s">
        <v>4</v>
      </c>
      <c r="E1074" s="22">
        <v>2000</v>
      </c>
      <c r="F1074" s="23" t="s">
        <v>2</v>
      </c>
      <c r="G1074" s="22">
        <v>1</v>
      </c>
      <c r="H1074" s="24">
        <v>6000</v>
      </c>
      <c r="I1074" s="22">
        <v>0.33333333333333331</v>
      </c>
      <c r="J1074" s="44">
        <v>732339</v>
      </c>
      <c r="K1074" s="22" t="s">
        <v>763</v>
      </c>
      <c r="L1074" s="22">
        <v>2000</v>
      </c>
      <c r="M1074" s="22" t="s">
        <v>2</v>
      </c>
    </row>
    <row r="1075" spans="1:13" x14ac:dyDescent="0.3">
      <c r="A1075" s="44">
        <v>1275502</v>
      </c>
      <c r="B1075" s="22" t="s">
        <v>2499</v>
      </c>
      <c r="C1075" s="24" t="s">
        <v>330</v>
      </c>
      <c r="D1075" s="24" t="s">
        <v>1</v>
      </c>
      <c r="E1075" s="22">
        <v>8400</v>
      </c>
      <c r="F1075" s="23" t="s">
        <v>2</v>
      </c>
      <c r="G1075" s="22">
        <v>14</v>
      </c>
      <c r="H1075" s="24">
        <v>1200</v>
      </c>
      <c r="I1075" s="22">
        <v>7</v>
      </c>
      <c r="J1075" s="44">
        <v>745786</v>
      </c>
      <c r="K1075" s="22" t="s">
        <v>1029</v>
      </c>
      <c r="L1075" s="22">
        <v>600</v>
      </c>
      <c r="M1075" s="22" t="s">
        <v>2</v>
      </c>
    </row>
    <row r="1076" spans="1:13" x14ac:dyDescent="0.3">
      <c r="A1076" s="44">
        <v>1275494</v>
      </c>
      <c r="B1076" s="22" t="s">
        <v>2498</v>
      </c>
      <c r="C1076" s="24" t="s">
        <v>330</v>
      </c>
      <c r="D1076" s="24" t="s">
        <v>1</v>
      </c>
      <c r="E1076" s="22">
        <v>6000</v>
      </c>
      <c r="F1076" s="23" t="s">
        <v>2</v>
      </c>
      <c r="G1076" s="22">
        <v>24</v>
      </c>
      <c r="H1076" s="24">
        <v>1200</v>
      </c>
      <c r="I1076" s="22">
        <v>5</v>
      </c>
      <c r="J1076" s="44">
        <v>745794</v>
      </c>
      <c r="K1076" s="22" t="s">
        <v>1030</v>
      </c>
      <c r="L1076" s="22">
        <v>500</v>
      </c>
      <c r="M1076" s="22" t="s">
        <v>2</v>
      </c>
    </row>
    <row r="1077" spans="1:13" x14ac:dyDescent="0.3">
      <c r="A1077" s="44">
        <v>1517473</v>
      </c>
      <c r="B1077" s="22" t="s">
        <v>1820</v>
      </c>
      <c r="C1077" s="24" t="s">
        <v>0</v>
      </c>
      <c r="D1077" s="24" t="s">
        <v>1</v>
      </c>
      <c r="E1077" s="22">
        <v>8000</v>
      </c>
      <c r="F1077" s="23" t="s">
        <v>2</v>
      </c>
      <c r="G1077" s="22">
        <v>16</v>
      </c>
      <c r="H1077" s="24">
        <v>1500</v>
      </c>
      <c r="I1077" s="22">
        <v>5.333333333333333</v>
      </c>
      <c r="J1077" s="44">
        <v>763243</v>
      </c>
      <c r="K1077" s="22" t="s">
        <v>534</v>
      </c>
      <c r="L1077" s="22">
        <v>500</v>
      </c>
      <c r="M1077" s="22" t="s">
        <v>2</v>
      </c>
    </row>
    <row r="1078" spans="1:13" x14ac:dyDescent="0.3">
      <c r="A1078" s="44">
        <v>1584291</v>
      </c>
      <c r="B1078" s="22" t="s">
        <v>2003</v>
      </c>
      <c r="C1078" s="24" t="s">
        <v>45</v>
      </c>
      <c r="D1078" s="24" t="s">
        <v>1</v>
      </c>
      <c r="E1078" s="22">
        <v>2500</v>
      </c>
      <c r="F1078" s="23" t="s">
        <v>2</v>
      </c>
      <c r="G1078" s="22">
        <v>20</v>
      </c>
      <c r="H1078" s="24">
        <v>1500</v>
      </c>
      <c r="I1078" s="22">
        <v>1.6666666666666667</v>
      </c>
      <c r="J1078" s="44">
        <v>766337</v>
      </c>
      <c r="K1078" s="22" t="s">
        <v>656</v>
      </c>
      <c r="L1078" s="22">
        <v>125</v>
      </c>
      <c r="M1078" s="22" t="s">
        <v>2</v>
      </c>
    </row>
    <row r="1079" spans="1:13" x14ac:dyDescent="0.3">
      <c r="A1079" s="44">
        <v>1584309</v>
      </c>
      <c r="B1079" s="22" t="s">
        <v>2004</v>
      </c>
      <c r="C1079" s="24" t="s">
        <v>45</v>
      </c>
      <c r="D1079" s="24" t="s">
        <v>1</v>
      </c>
      <c r="E1079" s="22">
        <v>5000</v>
      </c>
      <c r="F1079" s="23" t="s">
        <v>2</v>
      </c>
      <c r="G1079" s="22">
        <v>20</v>
      </c>
      <c r="H1079" s="24">
        <v>1500</v>
      </c>
      <c r="I1079" s="22">
        <v>3.3333333333333335</v>
      </c>
      <c r="J1079" s="44">
        <v>766345</v>
      </c>
      <c r="K1079" s="22" t="s">
        <v>657</v>
      </c>
      <c r="L1079" s="22">
        <v>250</v>
      </c>
      <c r="M1079" s="22" t="s">
        <v>2</v>
      </c>
    </row>
    <row r="1080" spans="1:13" x14ac:dyDescent="0.3">
      <c r="A1080" s="44">
        <v>1679430</v>
      </c>
      <c r="B1080" s="22" t="s">
        <v>2009</v>
      </c>
      <c r="C1080" s="24" t="s">
        <v>45</v>
      </c>
      <c r="D1080" s="24" t="s">
        <v>1</v>
      </c>
      <c r="E1080" s="22">
        <v>8750</v>
      </c>
      <c r="F1080" s="23" t="s">
        <v>2</v>
      </c>
      <c r="G1080" s="22">
        <v>10</v>
      </c>
      <c r="H1080" s="24">
        <v>1500</v>
      </c>
      <c r="I1080" s="22">
        <v>5.833333333333333</v>
      </c>
      <c r="J1080" s="44">
        <v>770404</v>
      </c>
      <c r="K1080" s="22" t="s">
        <v>665</v>
      </c>
      <c r="L1080" s="22">
        <v>875</v>
      </c>
      <c r="M1080" s="22" t="s">
        <v>2</v>
      </c>
    </row>
    <row r="1081" spans="1:13" x14ac:dyDescent="0.3">
      <c r="A1081" s="44">
        <v>1584267</v>
      </c>
      <c r="B1081" s="22" t="s">
        <v>2002</v>
      </c>
      <c r="C1081" s="24" t="s">
        <v>45</v>
      </c>
      <c r="D1081" s="24" t="s">
        <v>1</v>
      </c>
      <c r="E1081" s="22">
        <v>8000</v>
      </c>
      <c r="F1081" s="23" t="s">
        <v>2</v>
      </c>
      <c r="G1081" s="22">
        <v>16</v>
      </c>
      <c r="H1081" s="24">
        <v>1500</v>
      </c>
      <c r="I1081" s="22">
        <v>5.333333333333333</v>
      </c>
      <c r="J1081" s="44">
        <v>766352</v>
      </c>
      <c r="K1081" s="22" t="s">
        <v>658</v>
      </c>
      <c r="L1081" s="22">
        <v>500</v>
      </c>
      <c r="M1081" s="22" t="s">
        <v>2</v>
      </c>
    </row>
    <row r="1082" spans="1:13" x14ac:dyDescent="0.3">
      <c r="A1082" s="44">
        <v>1679422</v>
      </c>
      <c r="B1082" s="22" t="s">
        <v>2008</v>
      </c>
      <c r="C1082" s="24" t="s">
        <v>45</v>
      </c>
      <c r="D1082" s="24" t="s">
        <v>1</v>
      </c>
      <c r="E1082" s="22">
        <v>17500</v>
      </c>
      <c r="F1082" s="23" t="s">
        <v>2</v>
      </c>
      <c r="G1082" s="22">
        <v>20</v>
      </c>
      <c r="H1082" s="24">
        <v>1500</v>
      </c>
      <c r="I1082" s="22">
        <v>11.666666666666666</v>
      </c>
      <c r="J1082" s="44">
        <v>770404</v>
      </c>
      <c r="K1082" s="22" t="s">
        <v>665</v>
      </c>
      <c r="L1082" s="22">
        <v>875</v>
      </c>
      <c r="M1082" s="22" t="s">
        <v>2</v>
      </c>
    </row>
    <row r="1083" spans="1:13" x14ac:dyDescent="0.3">
      <c r="A1083" s="44">
        <v>1639764</v>
      </c>
      <c r="B1083" s="22" t="s">
        <v>2005</v>
      </c>
      <c r="C1083" s="24" t="s">
        <v>45</v>
      </c>
      <c r="D1083" s="24" t="s">
        <v>1</v>
      </c>
      <c r="E1083" s="22">
        <v>15000</v>
      </c>
      <c r="F1083" s="23" t="s">
        <v>2</v>
      </c>
      <c r="G1083" s="22">
        <v>30</v>
      </c>
      <c r="H1083" s="24">
        <v>1500</v>
      </c>
      <c r="I1083" s="22">
        <v>10</v>
      </c>
      <c r="J1083" s="44">
        <v>766352</v>
      </c>
      <c r="K1083" s="22" t="s">
        <v>658</v>
      </c>
      <c r="L1083" s="22">
        <v>500</v>
      </c>
      <c r="M1083" s="22" t="s">
        <v>2</v>
      </c>
    </row>
    <row r="1084" spans="1:13" x14ac:dyDescent="0.3">
      <c r="A1084" s="44">
        <v>2257129</v>
      </c>
      <c r="B1084" s="22" t="s">
        <v>2446</v>
      </c>
      <c r="C1084" s="24" t="s">
        <v>63</v>
      </c>
      <c r="D1084" s="24" t="s">
        <v>1</v>
      </c>
      <c r="E1084" s="22">
        <v>1500</v>
      </c>
      <c r="F1084" s="23" t="s">
        <v>2</v>
      </c>
      <c r="G1084" s="22">
        <v>3</v>
      </c>
      <c r="H1084" s="24">
        <v>300</v>
      </c>
      <c r="I1084" s="22">
        <v>5</v>
      </c>
      <c r="J1084" s="44">
        <v>782151</v>
      </c>
      <c r="K1084" s="22" t="s">
        <v>1013</v>
      </c>
      <c r="L1084" s="22">
        <v>500</v>
      </c>
      <c r="M1084" s="22" t="s">
        <v>2</v>
      </c>
    </row>
    <row r="1085" spans="1:13" x14ac:dyDescent="0.3">
      <c r="A1085" s="44">
        <v>2257111</v>
      </c>
      <c r="B1085" s="22" t="s">
        <v>2445</v>
      </c>
      <c r="C1085" s="24" t="s">
        <v>63</v>
      </c>
      <c r="D1085" s="24" t="s">
        <v>1</v>
      </c>
      <c r="E1085" s="22">
        <v>1500</v>
      </c>
      <c r="F1085" s="23" t="s">
        <v>2</v>
      </c>
      <c r="G1085" s="22">
        <v>6</v>
      </c>
      <c r="H1085" s="24">
        <v>300</v>
      </c>
      <c r="I1085" s="22">
        <v>5</v>
      </c>
      <c r="J1085" s="44">
        <v>782144</v>
      </c>
      <c r="K1085" s="22" t="s">
        <v>1012</v>
      </c>
      <c r="L1085" s="22">
        <v>250</v>
      </c>
      <c r="M1085" s="22" t="s">
        <v>2</v>
      </c>
    </row>
    <row r="1086" spans="1:13" x14ac:dyDescent="0.3">
      <c r="A1086" s="44">
        <v>2257137</v>
      </c>
      <c r="B1086" s="22" t="s">
        <v>2447</v>
      </c>
      <c r="C1086" s="24" t="s">
        <v>63</v>
      </c>
      <c r="D1086" s="24" t="s">
        <v>1</v>
      </c>
      <c r="E1086" s="22">
        <v>3000</v>
      </c>
      <c r="F1086" s="23" t="s">
        <v>2</v>
      </c>
      <c r="G1086" s="22">
        <v>6</v>
      </c>
      <c r="H1086" s="24">
        <v>300</v>
      </c>
      <c r="I1086" s="22">
        <v>10</v>
      </c>
      <c r="J1086" s="44">
        <v>782151</v>
      </c>
      <c r="K1086" s="22" t="s">
        <v>1013</v>
      </c>
      <c r="L1086" s="22">
        <v>500</v>
      </c>
      <c r="M1086" s="22" t="s">
        <v>2</v>
      </c>
    </row>
    <row r="1087" spans="1:13" x14ac:dyDescent="0.3">
      <c r="A1087" s="44">
        <v>1588771</v>
      </c>
      <c r="B1087" s="22" t="s">
        <v>2110</v>
      </c>
      <c r="C1087" s="24" t="s">
        <v>17</v>
      </c>
      <c r="D1087" s="24" t="s">
        <v>1</v>
      </c>
      <c r="E1087" s="22">
        <v>8000</v>
      </c>
      <c r="F1087" s="23" t="s">
        <v>2</v>
      </c>
      <c r="G1087" s="22">
        <v>16</v>
      </c>
      <c r="H1087" s="24">
        <v>2000</v>
      </c>
      <c r="I1087" s="22">
        <v>4</v>
      </c>
      <c r="J1087" s="44">
        <v>766394</v>
      </c>
      <c r="K1087" s="22" t="s">
        <v>753</v>
      </c>
      <c r="L1087" s="22">
        <v>500</v>
      </c>
      <c r="M1087" s="22" t="s">
        <v>2</v>
      </c>
    </row>
    <row r="1088" spans="1:13" x14ac:dyDescent="0.3">
      <c r="A1088" s="44">
        <v>1670371</v>
      </c>
      <c r="B1088" s="22" t="s">
        <v>2631</v>
      </c>
      <c r="C1088" s="24" t="s">
        <v>55</v>
      </c>
      <c r="D1088" s="24" t="s">
        <v>1</v>
      </c>
      <c r="E1088" s="22">
        <v>2500</v>
      </c>
      <c r="F1088" s="23" t="s">
        <v>2</v>
      </c>
      <c r="G1088" s="22">
        <v>10</v>
      </c>
      <c r="H1088" s="24">
        <v>1000</v>
      </c>
      <c r="I1088" s="22">
        <v>2.5</v>
      </c>
      <c r="J1088" s="44">
        <v>768572</v>
      </c>
      <c r="K1088" s="22" t="s">
        <v>1122</v>
      </c>
      <c r="L1088" s="22">
        <v>250</v>
      </c>
      <c r="M1088" s="22" t="s">
        <v>2</v>
      </c>
    </row>
    <row r="1089" spans="1:13" x14ac:dyDescent="0.3">
      <c r="A1089" s="44">
        <v>1670363</v>
      </c>
      <c r="B1089" s="22" t="s">
        <v>2630</v>
      </c>
      <c r="C1089" s="24" t="s">
        <v>55</v>
      </c>
      <c r="D1089" s="24" t="s">
        <v>1</v>
      </c>
      <c r="E1089" s="22">
        <v>10000</v>
      </c>
      <c r="F1089" s="23" t="s">
        <v>2</v>
      </c>
      <c r="G1089" s="22">
        <v>20</v>
      </c>
      <c r="H1089" s="24">
        <v>1000</v>
      </c>
      <c r="I1089" s="22">
        <v>10</v>
      </c>
      <c r="J1089" s="44">
        <v>769208</v>
      </c>
      <c r="K1089" s="22" t="s">
        <v>1123</v>
      </c>
      <c r="L1089" s="22">
        <v>500</v>
      </c>
      <c r="M1089" s="22" t="s">
        <v>2</v>
      </c>
    </row>
    <row r="1090" spans="1:13" x14ac:dyDescent="0.3">
      <c r="A1090" s="44">
        <v>1691229</v>
      </c>
      <c r="B1090" s="22" t="s">
        <v>2634</v>
      </c>
      <c r="C1090" s="24" t="s">
        <v>55</v>
      </c>
      <c r="D1090" s="24" t="s">
        <v>1</v>
      </c>
      <c r="E1090" s="22">
        <v>5000</v>
      </c>
      <c r="F1090" s="23" t="s">
        <v>2</v>
      </c>
      <c r="G1090" s="22">
        <v>20</v>
      </c>
      <c r="H1090" s="24">
        <v>1000</v>
      </c>
      <c r="I1090" s="22">
        <v>5</v>
      </c>
      <c r="J1090" s="44">
        <v>768572</v>
      </c>
      <c r="K1090" s="22" t="s">
        <v>1122</v>
      </c>
      <c r="L1090" s="22">
        <v>250</v>
      </c>
      <c r="M1090" s="22" t="s">
        <v>2</v>
      </c>
    </row>
    <row r="1091" spans="1:13" x14ac:dyDescent="0.3">
      <c r="A1091" s="44">
        <v>2164135</v>
      </c>
      <c r="B1091" s="22" t="s">
        <v>2392</v>
      </c>
      <c r="C1091" s="24" t="s">
        <v>59</v>
      </c>
      <c r="D1091" s="24" t="s">
        <v>1</v>
      </c>
      <c r="E1091" s="22">
        <v>3500</v>
      </c>
      <c r="F1091" s="23" t="s">
        <v>2</v>
      </c>
      <c r="G1091" s="22">
        <v>14</v>
      </c>
      <c r="H1091" s="24">
        <v>500</v>
      </c>
      <c r="I1091" s="22">
        <v>7</v>
      </c>
      <c r="J1091" s="44">
        <v>778480</v>
      </c>
      <c r="K1091" s="22" t="s">
        <v>984</v>
      </c>
      <c r="L1091" s="22">
        <v>250</v>
      </c>
      <c r="M1091" s="22" t="s">
        <v>2</v>
      </c>
    </row>
    <row r="1092" spans="1:13" x14ac:dyDescent="0.3">
      <c r="A1092" s="44">
        <v>2164127</v>
      </c>
      <c r="B1092" s="22" t="s">
        <v>2391</v>
      </c>
      <c r="C1092" s="24" t="s">
        <v>59</v>
      </c>
      <c r="D1092" s="24" t="s">
        <v>1</v>
      </c>
      <c r="E1092" s="22">
        <v>7000</v>
      </c>
      <c r="F1092" s="23" t="s">
        <v>2</v>
      </c>
      <c r="G1092" s="22">
        <v>14</v>
      </c>
      <c r="H1092" s="24">
        <v>500</v>
      </c>
      <c r="I1092" s="22">
        <v>14</v>
      </c>
      <c r="J1092" s="44">
        <v>778498</v>
      </c>
      <c r="K1092" s="22" t="s">
        <v>985</v>
      </c>
      <c r="L1092" s="22">
        <v>500</v>
      </c>
      <c r="M1092" s="22" t="s">
        <v>2</v>
      </c>
    </row>
    <row r="1093" spans="1:13" x14ac:dyDescent="0.3">
      <c r="A1093" s="44">
        <v>2164119</v>
      </c>
      <c r="B1093" s="22" t="s">
        <v>2390</v>
      </c>
      <c r="C1093" s="24" t="s">
        <v>59</v>
      </c>
      <c r="D1093" s="24" t="s">
        <v>1</v>
      </c>
      <c r="E1093" s="22">
        <v>10000</v>
      </c>
      <c r="F1093" s="23" t="s">
        <v>2</v>
      </c>
      <c r="G1093" s="22">
        <v>20</v>
      </c>
      <c r="H1093" s="24">
        <v>500</v>
      </c>
      <c r="I1093" s="22">
        <v>20</v>
      </c>
      <c r="J1093" s="44">
        <v>778498</v>
      </c>
      <c r="K1093" s="22" t="s">
        <v>985</v>
      </c>
      <c r="L1093" s="22">
        <v>500</v>
      </c>
      <c r="M1093" s="22" t="s">
        <v>2</v>
      </c>
    </row>
    <row r="1094" spans="1:13" x14ac:dyDescent="0.3">
      <c r="A1094" s="44">
        <v>2339646</v>
      </c>
      <c r="B1094" s="22" t="s">
        <v>2902</v>
      </c>
      <c r="C1094" s="24" t="s">
        <v>56</v>
      </c>
      <c r="D1094" s="24" t="s">
        <v>1</v>
      </c>
      <c r="E1094" s="22">
        <v>400</v>
      </c>
      <c r="F1094" s="23" t="s">
        <v>2</v>
      </c>
      <c r="G1094" s="22">
        <v>4</v>
      </c>
      <c r="H1094" s="24">
        <v>200</v>
      </c>
      <c r="I1094" s="22">
        <v>2</v>
      </c>
      <c r="J1094" s="44">
        <v>784694</v>
      </c>
      <c r="K1094" s="22" t="s">
        <v>1358</v>
      </c>
      <c r="L1094" s="22">
        <v>100</v>
      </c>
      <c r="M1094" s="22" t="s">
        <v>2</v>
      </c>
    </row>
    <row r="1095" spans="1:13" x14ac:dyDescent="0.3">
      <c r="A1095" s="44">
        <v>2339679</v>
      </c>
      <c r="B1095" s="22" t="s">
        <v>2905</v>
      </c>
      <c r="C1095" s="24" t="s">
        <v>56</v>
      </c>
      <c r="D1095" s="24" t="s">
        <v>1</v>
      </c>
      <c r="E1095" s="22">
        <v>1500</v>
      </c>
      <c r="F1095" s="23" t="s">
        <v>2</v>
      </c>
      <c r="G1095" s="22">
        <v>15</v>
      </c>
      <c r="H1095" s="24">
        <v>200</v>
      </c>
      <c r="I1095" s="22">
        <v>7.5</v>
      </c>
      <c r="J1095" s="44">
        <v>784694</v>
      </c>
      <c r="K1095" s="22" t="s">
        <v>1358</v>
      </c>
      <c r="L1095" s="22">
        <v>100</v>
      </c>
      <c r="M1095" s="22" t="s">
        <v>2</v>
      </c>
    </row>
    <row r="1096" spans="1:13" x14ac:dyDescent="0.3">
      <c r="A1096" s="44">
        <v>2339661</v>
      </c>
      <c r="B1096" s="22" t="s">
        <v>2904</v>
      </c>
      <c r="C1096" s="24" t="s">
        <v>56</v>
      </c>
      <c r="D1096" s="24" t="s">
        <v>1</v>
      </c>
      <c r="E1096" s="22">
        <v>2800</v>
      </c>
      <c r="F1096" s="23" t="s">
        <v>2</v>
      </c>
      <c r="G1096" s="22">
        <v>28</v>
      </c>
      <c r="H1096" s="24">
        <v>200</v>
      </c>
      <c r="I1096" s="22">
        <v>14</v>
      </c>
      <c r="J1096" s="44">
        <v>784694</v>
      </c>
      <c r="K1096" s="22" t="s">
        <v>1358</v>
      </c>
      <c r="L1096" s="22">
        <v>100</v>
      </c>
      <c r="M1096" s="22" t="s">
        <v>2</v>
      </c>
    </row>
    <row r="1097" spans="1:13" x14ac:dyDescent="0.3">
      <c r="A1097" s="44">
        <v>2339653</v>
      </c>
      <c r="B1097" s="22" t="s">
        <v>2903</v>
      </c>
      <c r="C1097" s="24" t="s">
        <v>56</v>
      </c>
      <c r="D1097" s="24" t="s">
        <v>1</v>
      </c>
      <c r="E1097" s="22">
        <v>6000</v>
      </c>
      <c r="F1097" s="23" t="s">
        <v>2</v>
      </c>
      <c r="G1097" s="22">
        <v>60</v>
      </c>
      <c r="H1097" s="24">
        <v>200</v>
      </c>
      <c r="I1097" s="22">
        <v>30</v>
      </c>
      <c r="J1097" s="44">
        <v>784694</v>
      </c>
      <c r="K1097" s="22" t="s">
        <v>1358</v>
      </c>
      <c r="L1097" s="22">
        <v>100</v>
      </c>
      <c r="M1097" s="22" t="s">
        <v>2</v>
      </c>
    </row>
    <row r="1098" spans="1:13" x14ac:dyDescent="0.3">
      <c r="A1098" s="44">
        <v>1744820</v>
      </c>
      <c r="B1098" s="22" t="s">
        <v>2612</v>
      </c>
      <c r="C1098" s="24" t="s">
        <v>51</v>
      </c>
      <c r="D1098" s="24" t="s">
        <v>1</v>
      </c>
      <c r="E1098" s="22">
        <v>2000</v>
      </c>
      <c r="F1098" s="23" t="s">
        <v>2</v>
      </c>
      <c r="G1098" s="22">
        <v>10</v>
      </c>
      <c r="H1098" s="24">
        <v>400</v>
      </c>
      <c r="I1098" s="22">
        <v>5</v>
      </c>
      <c r="J1098" s="44">
        <v>773341</v>
      </c>
      <c r="K1098" s="22" t="s">
        <v>1105</v>
      </c>
      <c r="L1098" s="22">
        <v>200</v>
      </c>
      <c r="M1098" s="22" t="s">
        <v>2</v>
      </c>
    </row>
    <row r="1099" spans="1:13" x14ac:dyDescent="0.3">
      <c r="A1099" s="44">
        <v>1731181</v>
      </c>
      <c r="B1099" s="22" t="s">
        <v>2609</v>
      </c>
      <c r="C1099" s="24" t="s">
        <v>51</v>
      </c>
      <c r="D1099" s="24" t="s">
        <v>1</v>
      </c>
      <c r="E1099" s="22">
        <v>4000</v>
      </c>
      <c r="F1099" s="23" t="s">
        <v>2</v>
      </c>
      <c r="G1099" s="22">
        <v>10</v>
      </c>
      <c r="H1099" s="24">
        <v>400</v>
      </c>
      <c r="I1099" s="22">
        <v>10</v>
      </c>
      <c r="J1099" s="44">
        <v>773358</v>
      </c>
      <c r="K1099" s="22" t="s">
        <v>1106</v>
      </c>
      <c r="L1099" s="22">
        <v>400</v>
      </c>
      <c r="M1099" s="22" t="s">
        <v>2</v>
      </c>
    </row>
    <row r="1100" spans="1:13" x14ac:dyDescent="0.3">
      <c r="A1100" s="44">
        <v>1744812</v>
      </c>
      <c r="B1100" s="22" t="s">
        <v>2611</v>
      </c>
      <c r="C1100" s="24" t="s">
        <v>51</v>
      </c>
      <c r="D1100" s="24" t="s">
        <v>1</v>
      </c>
      <c r="E1100" s="22">
        <v>8000</v>
      </c>
      <c r="F1100" s="23" t="s">
        <v>2</v>
      </c>
      <c r="G1100" s="22">
        <v>20</v>
      </c>
      <c r="H1100" s="24">
        <v>400</v>
      </c>
      <c r="I1100" s="22">
        <v>20</v>
      </c>
      <c r="J1100" s="44">
        <v>773358</v>
      </c>
      <c r="K1100" s="22" t="s">
        <v>1106</v>
      </c>
      <c r="L1100" s="22">
        <v>400</v>
      </c>
      <c r="M1100" s="22" t="s">
        <v>2</v>
      </c>
    </row>
    <row r="1101" spans="1:13" x14ac:dyDescent="0.3">
      <c r="A1101" s="44">
        <v>1756980</v>
      </c>
      <c r="B1101" s="22" t="s">
        <v>2613</v>
      </c>
      <c r="C1101" s="24" t="s">
        <v>51</v>
      </c>
      <c r="D1101" s="24" t="s">
        <v>1</v>
      </c>
      <c r="E1101" s="22">
        <v>2000</v>
      </c>
      <c r="F1101" s="23" t="s">
        <v>2</v>
      </c>
      <c r="G1101" s="22">
        <v>5</v>
      </c>
      <c r="H1101" s="24">
        <v>400</v>
      </c>
      <c r="I1101" s="22">
        <v>5</v>
      </c>
      <c r="J1101" s="44">
        <v>773358</v>
      </c>
      <c r="K1101" s="22" t="s">
        <v>1106</v>
      </c>
      <c r="L1101" s="22">
        <v>400</v>
      </c>
      <c r="M1101" s="22" t="s">
        <v>2</v>
      </c>
    </row>
    <row r="1102" spans="1:13" x14ac:dyDescent="0.3">
      <c r="A1102" s="44">
        <v>2216216</v>
      </c>
      <c r="B1102" s="22" t="s">
        <v>1572</v>
      </c>
      <c r="C1102" s="24" t="s">
        <v>60</v>
      </c>
      <c r="D1102" s="24" t="s">
        <v>1</v>
      </c>
      <c r="E1102" s="22">
        <v>3500</v>
      </c>
      <c r="F1102" s="23" t="s">
        <v>2</v>
      </c>
      <c r="G1102" s="22">
        <v>14</v>
      </c>
      <c r="H1102" s="24">
        <v>250</v>
      </c>
      <c r="I1102" s="22">
        <v>14</v>
      </c>
      <c r="J1102" s="44">
        <v>780346</v>
      </c>
      <c r="K1102" s="22" t="s">
        <v>381</v>
      </c>
      <c r="L1102" s="22">
        <v>250</v>
      </c>
      <c r="M1102" s="22" t="s">
        <v>2</v>
      </c>
    </row>
    <row r="1103" spans="1:13" x14ac:dyDescent="0.3">
      <c r="A1103" s="44">
        <v>2216224</v>
      </c>
      <c r="B1103" s="22" t="s">
        <v>1575</v>
      </c>
      <c r="C1103" s="24" t="s">
        <v>60</v>
      </c>
      <c r="D1103" s="24" t="s">
        <v>1</v>
      </c>
      <c r="E1103" s="22">
        <v>14000</v>
      </c>
      <c r="F1103" s="23" t="s">
        <v>2</v>
      </c>
      <c r="G1103" s="22">
        <v>56</v>
      </c>
      <c r="H1103" s="24">
        <v>250</v>
      </c>
      <c r="I1103" s="22">
        <v>56</v>
      </c>
      <c r="J1103" s="44">
        <v>780346</v>
      </c>
      <c r="K1103" s="22" t="s">
        <v>381</v>
      </c>
      <c r="L1103" s="22">
        <v>250</v>
      </c>
      <c r="M1103" s="22" t="s">
        <v>2</v>
      </c>
    </row>
    <row r="1104" spans="1:13" x14ac:dyDescent="0.3">
      <c r="A1104" s="44">
        <v>1171297</v>
      </c>
      <c r="B1104" s="22" t="s">
        <v>894</v>
      </c>
      <c r="C1104" s="24" t="s">
        <v>64</v>
      </c>
      <c r="D1104" s="24" t="s">
        <v>4</v>
      </c>
      <c r="E1104" s="22">
        <v>500</v>
      </c>
      <c r="F1104" s="23" t="s">
        <v>2</v>
      </c>
      <c r="G1104" s="22">
        <v>1</v>
      </c>
      <c r="H1104" s="24">
        <v>3000</v>
      </c>
      <c r="I1104" s="22">
        <v>0.16666666666666666</v>
      </c>
      <c r="J1104" s="44">
        <v>745380</v>
      </c>
      <c r="K1104" s="22" t="s">
        <v>894</v>
      </c>
      <c r="L1104" s="22">
        <v>500</v>
      </c>
      <c r="M1104" s="22" t="s">
        <v>2</v>
      </c>
    </row>
    <row r="1105" spans="1:13" x14ac:dyDescent="0.3">
      <c r="A1105" s="44">
        <v>1171289</v>
      </c>
      <c r="B1105" s="22" t="s">
        <v>2261</v>
      </c>
      <c r="C1105" s="24" t="s">
        <v>64</v>
      </c>
      <c r="D1105" s="24" t="s">
        <v>4</v>
      </c>
      <c r="E1105" s="22">
        <v>1000</v>
      </c>
      <c r="F1105" s="23" t="s">
        <v>2</v>
      </c>
      <c r="G1105" s="22">
        <v>1</v>
      </c>
      <c r="H1105" s="24">
        <v>3000</v>
      </c>
      <c r="I1105" s="22">
        <v>0.33333333333333331</v>
      </c>
      <c r="J1105" s="44">
        <v>745414</v>
      </c>
      <c r="K1105" s="22" t="s">
        <v>3223</v>
      </c>
      <c r="L1105" s="22">
        <v>1140</v>
      </c>
      <c r="M1105" s="22" t="s">
        <v>2</v>
      </c>
    </row>
    <row r="1106" spans="1:13" x14ac:dyDescent="0.3">
      <c r="A1106" s="44">
        <v>1171263</v>
      </c>
      <c r="B1106" s="22" t="s">
        <v>2259</v>
      </c>
      <c r="C1106" s="24" t="s">
        <v>64</v>
      </c>
      <c r="D1106" s="24" t="s">
        <v>4</v>
      </c>
      <c r="E1106" s="22">
        <v>250</v>
      </c>
      <c r="F1106" s="23" t="s">
        <v>2</v>
      </c>
      <c r="G1106" s="22">
        <v>1</v>
      </c>
      <c r="H1106" s="24">
        <v>3000</v>
      </c>
      <c r="I1106" s="22">
        <v>8.3333333333333329E-2</v>
      </c>
      <c r="J1106" s="44">
        <v>745398</v>
      </c>
      <c r="K1106" s="22" t="s">
        <v>895</v>
      </c>
      <c r="L1106" s="22">
        <v>250</v>
      </c>
      <c r="M1106" s="22" t="s">
        <v>2</v>
      </c>
    </row>
    <row r="1107" spans="1:13" x14ac:dyDescent="0.3">
      <c r="A1107" s="44">
        <v>1171271</v>
      </c>
      <c r="B1107" s="22" t="s">
        <v>2260</v>
      </c>
      <c r="C1107" s="24" t="s">
        <v>64</v>
      </c>
      <c r="D1107" s="24" t="s">
        <v>4</v>
      </c>
      <c r="E1107" s="22">
        <v>500</v>
      </c>
      <c r="F1107" s="23" t="s">
        <v>2</v>
      </c>
      <c r="G1107" s="22">
        <v>1</v>
      </c>
      <c r="H1107" s="24">
        <v>3000</v>
      </c>
      <c r="I1107" s="22">
        <v>0.16666666666666666</v>
      </c>
      <c r="J1107" s="44">
        <v>745406</v>
      </c>
      <c r="K1107" s="22" t="s">
        <v>896</v>
      </c>
      <c r="L1107" s="22">
        <v>500</v>
      </c>
      <c r="M1107" s="22" t="s">
        <v>2</v>
      </c>
    </row>
    <row r="1108" spans="1:13" x14ac:dyDescent="0.3">
      <c r="A1108" s="44">
        <v>2834067</v>
      </c>
      <c r="B1108" s="22" t="s">
        <v>3268</v>
      </c>
      <c r="C1108" s="22" t="s">
        <v>64</v>
      </c>
      <c r="D1108" s="24" t="s">
        <v>4</v>
      </c>
      <c r="E1108" s="22">
        <v>1000</v>
      </c>
      <c r="F1108" s="23" t="s">
        <v>2</v>
      </c>
      <c r="G1108" s="22">
        <v>1</v>
      </c>
      <c r="H1108" s="24">
        <v>3000</v>
      </c>
      <c r="I1108" s="22">
        <v>0.33333333333333331</v>
      </c>
      <c r="J1108" s="50"/>
    </row>
    <row r="1109" spans="1:13" x14ac:dyDescent="0.3">
      <c r="A1109" s="44">
        <v>2746055</v>
      </c>
      <c r="B1109" s="22" t="s">
        <v>2263</v>
      </c>
      <c r="C1109" s="24" t="s">
        <v>64</v>
      </c>
      <c r="D1109" s="24" t="s">
        <v>4</v>
      </c>
      <c r="E1109" s="22">
        <v>1000</v>
      </c>
      <c r="F1109" s="23" t="s">
        <v>2</v>
      </c>
      <c r="G1109" s="22">
        <v>1</v>
      </c>
      <c r="H1109" s="24">
        <v>3000</v>
      </c>
      <c r="I1109" s="22">
        <v>0.33333333333333331</v>
      </c>
      <c r="J1109" s="44">
        <v>756700</v>
      </c>
      <c r="K1109" s="22" t="s">
        <v>2263</v>
      </c>
      <c r="L1109" s="22">
        <v>1000</v>
      </c>
      <c r="M1109" s="22" t="s">
        <v>2</v>
      </c>
    </row>
    <row r="1110" spans="1:13" x14ac:dyDescent="0.3">
      <c r="A1110" s="43">
        <v>2932010</v>
      </c>
      <c r="B1110" s="24" t="s">
        <v>2265</v>
      </c>
      <c r="C1110" s="24" t="s">
        <v>64</v>
      </c>
      <c r="D1110" s="24" t="s">
        <v>4</v>
      </c>
      <c r="E1110" s="24">
        <v>10000</v>
      </c>
      <c r="F1110" s="24" t="s">
        <v>2</v>
      </c>
      <c r="G1110" s="24">
        <v>10</v>
      </c>
      <c r="H1110" s="24">
        <v>3000</v>
      </c>
      <c r="I1110" s="22">
        <v>3.3333333333333335</v>
      </c>
      <c r="J1110" s="43">
        <v>756700</v>
      </c>
      <c r="K1110" s="24" t="s">
        <v>897</v>
      </c>
      <c r="L1110" s="24">
        <v>1000</v>
      </c>
      <c r="M1110" s="24" t="s">
        <v>2</v>
      </c>
    </row>
    <row r="1111" spans="1:13" x14ac:dyDescent="0.3">
      <c r="A1111" s="43">
        <v>2932028</v>
      </c>
      <c r="B1111" s="24" t="s">
        <v>2264</v>
      </c>
      <c r="C1111" s="24" t="s">
        <v>64</v>
      </c>
      <c r="D1111" s="24" t="s">
        <v>4</v>
      </c>
      <c r="E1111" s="24">
        <v>5000</v>
      </c>
      <c r="F1111" s="24" t="s">
        <v>2</v>
      </c>
      <c r="G1111" s="24">
        <v>10</v>
      </c>
      <c r="H1111" s="24">
        <v>3000</v>
      </c>
      <c r="I1111" s="22">
        <v>1.6666666666666667</v>
      </c>
      <c r="J1111" s="43">
        <v>756718</v>
      </c>
      <c r="K1111" s="24" t="s">
        <v>898</v>
      </c>
      <c r="L1111" s="24">
        <v>500</v>
      </c>
      <c r="M1111" s="24" t="s">
        <v>2</v>
      </c>
    </row>
    <row r="1112" spans="1:13" x14ac:dyDescent="0.3">
      <c r="A1112" s="44">
        <v>2746048</v>
      </c>
      <c r="B1112" s="22" t="s">
        <v>2262</v>
      </c>
      <c r="C1112" s="24" t="s">
        <v>64</v>
      </c>
      <c r="D1112" s="24" t="s">
        <v>4</v>
      </c>
      <c r="E1112" s="22">
        <v>500</v>
      </c>
      <c r="F1112" s="23" t="s">
        <v>2</v>
      </c>
      <c r="G1112" s="22">
        <v>1</v>
      </c>
      <c r="H1112" s="24">
        <v>3000</v>
      </c>
      <c r="I1112" s="22">
        <v>0.16666666666666666</v>
      </c>
      <c r="J1112" s="44">
        <v>756718</v>
      </c>
      <c r="K1112" s="22" t="s">
        <v>2262</v>
      </c>
      <c r="L1112" s="22">
        <v>500</v>
      </c>
      <c r="M1112" s="22" t="s">
        <v>2</v>
      </c>
    </row>
    <row r="1113" spans="1:13" x14ac:dyDescent="0.3">
      <c r="A1113" s="43">
        <v>2789733</v>
      </c>
      <c r="B1113" s="24" t="s">
        <v>2268</v>
      </c>
      <c r="C1113" s="24" t="s">
        <v>64</v>
      </c>
      <c r="D1113" s="24" t="s">
        <v>4</v>
      </c>
      <c r="E1113" s="24">
        <v>10000</v>
      </c>
      <c r="F1113" s="24" t="s">
        <v>2</v>
      </c>
      <c r="G1113" s="24">
        <v>10</v>
      </c>
      <c r="H1113" s="24">
        <v>3000</v>
      </c>
      <c r="I1113" s="22">
        <v>3.3333333333333335</v>
      </c>
      <c r="J1113" s="43">
        <v>7723554</v>
      </c>
      <c r="K1113" s="24" t="s">
        <v>2269</v>
      </c>
      <c r="L1113" s="24">
        <v>1000</v>
      </c>
      <c r="M1113" s="24" t="s">
        <v>2</v>
      </c>
    </row>
    <row r="1114" spans="1:13" x14ac:dyDescent="0.3">
      <c r="A1114" s="43">
        <v>2789758</v>
      </c>
      <c r="B1114" s="24" t="s">
        <v>2266</v>
      </c>
      <c r="C1114" s="24" t="s">
        <v>64</v>
      </c>
      <c r="D1114" s="24" t="s">
        <v>4</v>
      </c>
      <c r="E1114" s="24">
        <v>5000</v>
      </c>
      <c r="F1114" s="24" t="s">
        <v>2</v>
      </c>
      <c r="G1114" s="24">
        <v>10</v>
      </c>
      <c r="H1114" s="24">
        <v>3000</v>
      </c>
      <c r="I1114" s="22">
        <v>1.6666666666666667</v>
      </c>
      <c r="J1114" s="43">
        <v>7723547</v>
      </c>
      <c r="K1114" s="24" t="s">
        <v>2267</v>
      </c>
      <c r="L1114" s="24">
        <v>500</v>
      </c>
      <c r="M1114" s="24" t="s">
        <v>2</v>
      </c>
    </row>
    <row r="1115" spans="1:13" x14ac:dyDescent="0.3">
      <c r="A1115" s="44">
        <v>465542</v>
      </c>
      <c r="B1115" s="22" t="s">
        <v>2789</v>
      </c>
      <c r="C1115" s="24" t="s">
        <v>20</v>
      </c>
      <c r="D1115" s="24" t="s">
        <v>4</v>
      </c>
      <c r="E1115" s="22">
        <v>500</v>
      </c>
      <c r="F1115" s="23" t="s">
        <v>2</v>
      </c>
      <c r="G1115" s="22">
        <v>1</v>
      </c>
      <c r="H1115" s="24">
        <v>1500</v>
      </c>
      <c r="I1115" s="22">
        <v>0.33333333333333331</v>
      </c>
      <c r="J1115" s="44">
        <v>733717</v>
      </c>
      <c r="K1115" s="22" t="s">
        <v>1258</v>
      </c>
      <c r="L1115" s="22">
        <v>500</v>
      </c>
      <c r="M1115" s="22" t="s">
        <v>2</v>
      </c>
    </row>
    <row r="1116" spans="1:13" x14ac:dyDescent="0.3">
      <c r="A1116" s="44">
        <v>2755767</v>
      </c>
      <c r="B1116" s="22" t="s">
        <v>2794</v>
      </c>
      <c r="C1116" s="24" t="s">
        <v>20</v>
      </c>
      <c r="D1116" s="24" t="s">
        <v>4</v>
      </c>
      <c r="E1116" s="22">
        <v>10000</v>
      </c>
      <c r="F1116" s="23" t="s">
        <v>2</v>
      </c>
      <c r="G1116" s="22">
        <v>20</v>
      </c>
      <c r="H1116" s="24">
        <v>1500</v>
      </c>
      <c r="I1116" s="22">
        <v>6.666666666666667</v>
      </c>
      <c r="J1116" s="44">
        <v>799577</v>
      </c>
      <c r="K1116" s="22" t="s">
        <v>1260</v>
      </c>
      <c r="L1116" s="22">
        <v>500</v>
      </c>
      <c r="M1116" s="22" t="s">
        <v>2</v>
      </c>
    </row>
    <row r="1117" spans="1:13" x14ac:dyDescent="0.3">
      <c r="A1117" s="44">
        <v>92734</v>
      </c>
      <c r="B1117" s="22" t="s">
        <v>2788</v>
      </c>
      <c r="C1117" s="24" t="s">
        <v>20</v>
      </c>
      <c r="D1117" s="24" t="s">
        <v>4</v>
      </c>
      <c r="E1117" s="22">
        <v>500</v>
      </c>
      <c r="F1117" s="23" t="s">
        <v>2</v>
      </c>
      <c r="G1117" s="22">
        <v>1</v>
      </c>
      <c r="H1117" s="24">
        <v>1500</v>
      </c>
      <c r="I1117" s="22">
        <v>0.33333333333333331</v>
      </c>
      <c r="J1117" s="44">
        <v>729558</v>
      </c>
      <c r="K1117" s="22" t="s">
        <v>1255</v>
      </c>
      <c r="L1117" s="22">
        <v>500</v>
      </c>
      <c r="M1117" s="22" t="s">
        <v>2</v>
      </c>
    </row>
    <row r="1118" spans="1:13" x14ac:dyDescent="0.3">
      <c r="A1118" s="44">
        <v>1156504</v>
      </c>
      <c r="B1118" s="22" t="s">
        <v>1259</v>
      </c>
      <c r="C1118" s="24" t="s">
        <v>20</v>
      </c>
      <c r="D1118" s="24" t="s">
        <v>4</v>
      </c>
      <c r="E1118" s="22">
        <v>500</v>
      </c>
      <c r="F1118" s="23" t="s">
        <v>2</v>
      </c>
      <c r="G1118" s="22">
        <v>1</v>
      </c>
      <c r="H1118" s="24">
        <v>1500</v>
      </c>
      <c r="I1118" s="22">
        <v>0.33333333333333331</v>
      </c>
      <c r="J1118" s="44">
        <v>741678</v>
      </c>
      <c r="K1118" s="22" t="s">
        <v>1259</v>
      </c>
      <c r="L1118" s="22">
        <v>500</v>
      </c>
      <c r="M1118" s="22" t="s">
        <v>2</v>
      </c>
    </row>
    <row r="1119" spans="1:13" x14ac:dyDescent="0.3">
      <c r="A1119" s="44">
        <v>119917</v>
      </c>
      <c r="B1119" s="22" t="s">
        <v>2807</v>
      </c>
      <c r="C1119" s="24" t="s">
        <v>349</v>
      </c>
      <c r="D1119" s="24" t="s">
        <v>1</v>
      </c>
      <c r="E1119" s="22">
        <v>3750</v>
      </c>
      <c r="F1119" s="23" t="s">
        <v>2</v>
      </c>
      <c r="G1119" s="22">
        <v>50</v>
      </c>
      <c r="H1119" s="24">
        <v>3000</v>
      </c>
      <c r="I1119" s="22">
        <v>1.25</v>
      </c>
      <c r="K1119" s="22" t="s">
        <v>1537</v>
      </c>
      <c r="L1119" s="22">
        <v>75</v>
      </c>
      <c r="M1119" s="22" t="s">
        <v>2</v>
      </c>
    </row>
    <row r="1120" spans="1:13" x14ac:dyDescent="0.3">
      <c r="A1120" s="44">
        <v>93013</v>
      </c>
      <c r="B1120" s="22" t="s">
        <v>1682</v>
      </c>
      <c r="C1120" s="24" t="s">
        <v>28</v>
      </c>
      <c r="D1120" s="24" t="s">
        <v>1</v>
      </c>
      <c r="E1120" s="22">
        <v>1000</v>
      </c>
      <c r="F1120" s="23" t="s">
        <v>2</v>
      </c>
      <c r="G1120" s="22">
        <v>20</v>
      </c>
      <c r="H1120" s="24">
        <v>200</v>
      </c>
      <c r="I1120" s="22">
        <v>5</v>
      </c>
      <c r="J1120" s="44">
        <v>729566</v>
      </c>
      <c r="K1120" s="22" t="s">
        <v>449</v>
      </c>
      <c r="L1120" s="22">
        <v>50</v>
      </c>
      <c r="M1120" s="22" t="s">
        <v>2</v>
      </c>
    </row>
    <row r="1121" spans="1:13" x14ac:dyDescent="0.3">
      <c r="A1121" s="44">
        <v>1074087</v>
      </c>
      <c r="B1121" s="22" t="s">
        <v>1691</v>
      </c>
      <c r="C1121" s="24" t="s">
        <v>28</v>
      </c>
      <c r="D1121" s="24" t="s">
        <v>1</v>
      </c>
      <c r="E1121" s="22">
        <v>2100</v>
      </c>
      <c r="F1121" s="23" t="s">
        <v>2</v>
      </c>
      <c r="G1121" s="22">
        <v>42</v>
      </c>
      <c r="H1121" s="24">
        <v>200</v>
      </c>
      <c r="I1121" s="22">
        <v>10.5</v>
      </c>
      <c r="J1121" s="44">
        <v>729566</v>
      </c>
      <c r="K1121" s="22" t="s">
        <v>449</v>
      </c>
      <c r="L1121" s="22">
        <v>50</v>
      </c>
      <c r="M1121" s="22" t="s">
        <v>2</v>
      </c>
    </row>
    <row r="1122" spans="1:13" x14ac:dyDescent="0.3">
      <c r="A1122" s="44">
        <v>57554</v>
      </c>
      <c r="B1122" s="22" t="s">
        <v>1681</v>
      </c>
      <c r="C1122" s="24" t="s">
        <v>28</v>
      </c>
      <c r="D1122" s="24" t="s">
        <v>4</v>
      </c>
      <c r="E1122" s="22">
        <v>300</v>
      </c>
      <c r="F1122" s="23" t="s">
        <v>2</v>
      </c>
      <c r="G1122" s="22">
        <v>3</v>
      </c>
      <c r="H1122" s="24">
        <v>200</v>
      </c>
      <c r="I1122" s="22">
        <v>1.5</v>
      </c>
      <c r="J1122" s="44">
        <v>711887</v>
      </c>
      <c r="K1122" s="22" t="s">
        <v>459</v>
      </c>
      <c r="L1122" s="22">
        <v>100</v>
      </c>
      <c r="M1122" s="22" t="s">
        <v>2</v>
      </c>
    </row>
    <row r="1123" spans="1:13" x14ac:dyDescent="0.3">
      <c r="A1123" s="44">
        <v>885178</v>
      </c>
      <c r="B1123" s="22" t="s">
        <v>1685</v>
      </c>
      <c r="C1123" s="24" t="s">
        <v>28</v>
      </c>
      <c r="D1123" s="24" t="s">
        <v>4</v>
      </c>
      <c r="E1123" s="22">
        <v>3000</v>
      </c>
      <c r="F1123" s="23" t="s">
        <v>2</v>
      </c>
      <c r="G1123" s="22">
        <v>30</v>
      </c>
      <c r="H1123" s="24">
        <v>200</v>
      </c>
      <c r="I1123" s="22">
        <v>15</v>
      </c>
      <c r="J1123" s="44">
        <v>711887</v>
      </c>
      <c r="K1123" s="22" t="s">
        <v>459</v>
      </c>
      <c r="L1123" s="22">
        <v>100</v>
      </c>
      <c r="M1123" s="22" t="s">
        <v>2</v>
      </c>
    </row>
    <row r="1124" spans="1:13" x14ac:dyDescent="0.3">
      <c r="A1124" s="44">
        <v>119958</v>
      </c>
      <c r="B1124" s="22" t="s">
        <v>1683</v>
      </c>
      <c r="C1124" s="24" t="s">
        <v>28</v>
      </c>
      <c r="D1124" s="24" t="s">
        <v>1</v>
      </c>
      <c r="E1124" s="22">
        <v>1000</v>
      </c>
      <c r="F1124" s="23" t="s">
        <v>2</v>
      </c>
      <c r="G1124" s="22">
        <v>10</v>
      </c>
      <c r="H1124" s="24">
        <v>200</v>
      </c>
      <c r="I1124" s="22">
        <v>5</v>
      </c>
      <c r="J1124" s="44">
        <v>711879</v>
      </c>
      <c r="K1124" s="22" t="s">
        <v>448</v>
      </c>
      <c r="L1124" s="22">
        <v>100</v>
      </c>
      <c r="M1124" s="22" t="s">
        <v>2</v>
      </c>
    </row>
    <row r="1125" spans="1:13" x14ac:dyDescent="0.3">
      <c r="A1125" s="44">
        <v>898916</v>
      </c>
      <c r="B1125" s="22" t="s">
        <v>1686</v>
      </c>
      <c r="C1125" s="24" t="s">
        <v>28</v>
      </c>
      <c r="D1125" s="24" t="s">
        <v>1</v>
      </c>
      <c r="E1125" s="22">
        <v>10000</v>
      </c>
      <c r="F1125" s="23" t="s">
        <v>2</v>
      </c>
      <c r="G1125" s="22">
        <v>100</v>
      </c>
      <c r="H1125" s="24">
        <v>200</v>
      </c>
      <c r="I1125" s="22">
        <v>50</v>
      </c>
      <c r="J1125" s="44">
        <v>711879</v>
      </c>
      <c r="K1125" s="22" t="s">
        <v>448</v>
      </c>
      <c r="L1125" s="22">
        <v>100</v>
      </c>
      <c r="M1125" s="22" t="s">
        <v>2</v>
      </c>
    </row>
    <row r="1126" spans="1:13" x14ac:dyDescent="0.3">
      <c r="A1126" s="44">
        <v>1088749</v>
      </c>
      <c r="B1126" s="22" t="s">
        <v>1692</v>
      </c>
      <c r="C1126" s="24" t="s">
        <v>28</v>
      </c>
      <c r="D1126" s="24" t="s">
        <v>1</v>
      </c>
      <c r="E1126" s="22">
        <v>10000</v>
      </c>
      <c r="F1126" s="23" t="s">
        <v>2</v>
      </c>
      <c r="G1126" s="22">
        <v>100</v>
      </c>
      <c r="H1126" s="24">
        <v>200</v>
      </c>
      <c r="I1126" s="22">
        <v>50</v>
      </c>
      <c r="J1126" s="44">
        <v>711879</v>
      </c>
      <c r="K1126" s="22" t="s">
        <v>448</v>
      </c>
      <c r="L1126" s="22">
        <v>100</v>
      </c>
      <c r="M1126" s="22" t="s">
        <v>2</v>
      </c>
    </row>
    <row r="1127" spans="1:13" x14ac:dyDescent="0.3">
      <c r="A1127" s="44">
        <v>685537</v>
      </c>
      <c r="B1127" s="22" t="s">
        <v>1684</v>
      </c>
      <c r="C1127" s="24" t="s">
        <v>28</v>
      </c>
      <c r="D1127" s="24" t="s">
        <v>1</v>
      </c>
      <c r="E1127" s="22">
        <v>2000</v>
      </c>
      <c r="F1127" s="23" t="s">
        <v>2</v>
      </c>
      <c r="G1127" s="22">
        <v>20</v>
      </c>
      <c r="H1127" s="24">
        <v>200</v>
      </c>
      <c r="I1127" s="22">
        <v>10</v>
      </c>
      <c r="J1127" s="44">
        <v>711879</v>
      </c>
      <c r="K1127" s="22" t="s">
        <v>448</v>
      </c>
      <c r="L1127" s="22">
        <v>100</v>
      </c>
      <c r="M1127" s="22" t="s">
        <v>2</v>
      </c>
    </row>
    <row r="1128" spans="1:13" x14ac:dyDescent="0.3">
      <c r="A1128" s="44">
        <v>1544279</v>
      </c>
      <c r="B1128" s="22" t="s">
        <v>1695</v>
      </c>
      <c r="C1128" s="24" t="s">
        <v>28</v>
      </c>
      <c r="D1128" s="24" t="s">
        <v>1</v>
      </c>
      <c r="E1128" s="22">
        <v>1000</v>
      </c>
      <c r="F1128" s="23" t="s">
        <v>2</v>
      </c>
      <c r="G1128" s="22">
        <v>20</v>
      </c>
      <c r="H1128" s="24">
        <v>200</v>
      </c>
      <c r="I1128" s="22">
        <v>5</v>
      </c>
      <c r="K1128" s="22" t="s">
        <v>1537</v>
      </c>
      <c r="L1128" s="22">
        <v>50</v>
      </c>
      <c r="M1128" s="22" t="s">
        <v>2</v>
      </c>
    </row>
    <row r="1129" spans="1:13" x14ac:dyDescent="0.3">
      <c r="A1129" s="44">
        <v>3022415</v>
      </c>
      <c r="B1129" s="22" t="s">
        <v>1706</v>
      </c>
      <c r="C1129" s="24" t="s">
        <v>28</v>
      </c>
      <c r="D1129" s="24" t="s">
        <v>1</v>
      </c>
      <c r="E1129" s="22">
        <v>3000</v>
      </c>
      <c r="F1129" s="23" t="s">
        <v>2</v>
      </c>
      <c r="G1129" s="22">
        <v>30</v>
      </c>
      <c r="H1129" s="24">
        <v>200</v>
      </c>
      <c r="I1129" s="22">
        <v>15</v>
      </c>
      <c r="J1129" s="44">
        <v>7703036</v>
      </c>
      <c r="K1129" s="22" t="s">
        <v>1707</v>
      </c>
      <c r="L1129" s="22">
        <v>100</v>
      </c>
      <c r="M1129" s="22" t="s">
        <v>2</v>
      </c>
    </row>
    <row r="1130" spans="1:13" x14ac:dyDescent="0.3">
      <c r="A1130" s="44">
        <v>3022431</v>
      </c>
      <c r="B1130" s="22" t="s">
        <v>1708</v>
      </c>
      <c r="C1130" s="24" t="s">
        <v>28</v>
      </c>
      <c r="D1130" s="24" t="s">
        <v>1</v>
      </c>
      <c r="E1130" s="22">
        <v>2100</v>
      </c>
      <c r="F1130" s="23" t="s">
        <v>2</v>
      </c>
      <c r="G1130" s="22">
        <v>42</v>
      </c>
      <c r="H1130" s="24">
        <v>200</v>
      </c>
      <c r="I1130" s="22">
        <v>10.5</v>
      </c>
      <c r="J1130" s="44">
        <v>7703028</v>
      </c>
      <c r="K1130" s="22" t="s">
        <v>1709</v>
      </c>
      <c r="L1130" s="22">
        <v>50</v>
      </c>
      <c r="M1130" s="22" t="s">
        <v>2</v>
      </c>
    </row>
    <row r="1131" spans="1:13" x14ac:dyDescent="0.3">
      <c r="A1131" s="44">
        <v>1715143</v>
      </c>
      <c r="B1131" s="22" t="s">
        <v>1697</v>
      </c>
      <c r="C1131" s="24" t="s">
        <v>28</v>
      </c>
      <c r="D1131" s="24" t="s">
        <v>1</v>
      </c>
      <c r="E1131" s="22">
        <v>1000</v>
      </c>
      <c r="F1131" s="23" t="s">
        <v>2</v>
      </c>
      <c r="G1131" s="22">
        <v>20</v>
      </c>
      <c r="H1131" s="24">
        <v>200</v>
      </c>
      <c r="I1131" s="22">
        <v>5</v>
      </c>
      <c r="J1131" s="44">
        <v>770313</v>
      </c>
      <c r="K1131" s="22" t="s">
        <v>453</v>
      </c>
      <c r="L1131" s="22">
        <v>50</v>
      </c>
      <c r="M1131" s="22" t="s">
        <v>2</v>
      </c>
    </row>
    <row r="1132" spans="1:13" x14ac:dyDescent="0.3">
      <c r="A1132" s="44">
        <v>1715150</v>
      </c>
      <c r="B1132" s="22" t="s">
        <v>1698</v>
      </c>
      <c r="C1132" s="24" t="s">
        <v>28</v>
      </c>
      <c r="D1132" s="24" t="s">
        <v>1</v>
      </c>
      <c r="E1132" s="22">
        <v>2100</v>
      </c>
      <c r="F1132" s="23" t="s">
        <v>2</v>
      </c>
      <c r="G1132" s="22">
        <v>42</v>
      </c>
      <c r="H1132" s="24">
        <v>200</v>
      </c>
      <c r="I1132" s="22">
        <v>10.5</v>
      </c>
      <c r="J1132" s="44">
        <v>770313</v>
      </c>
      <c r="K1132" s="22" t="s">
        <v>453</v>
      </c>
      <c r="L1132" s="22">
        <v>50</v>
      </c>
      <c r="M1132" s="22" t="s">
        <v>2</v>
      </c>
    </row>
    <row r="1133" spans="1:13" x14ac:dyDescent="0.3">
      <c r="A1133" s="44">
        <v>2343804</v>
      </c>
      <c r="B1133" s="22" t="s">
        <v>1704</v>
      </c>
      <c r="C1133" s="24" t="s">
        <v>28</v>
      </c>
      <c r="D1133" s="24" t="s">
        <v>1</v>
      </c>
      <c r="E1133" s="22">
        <v>2000</v>
      </c>
      <c r="F1133" s="23" t="s">
        <v>2</v>
      </c>
      <c r="G1133" s="22">
        <v>20</v>
      </c>
      <c r="H1133" s="24">
        <v>200</v>
      </c>
      <c r="I1133" s="22">
        <v>10</v>
      </c>
      <c r="K1133" s="22" t="s">
        <v>1537</v>
      </c>
      <c r="L1133" s="22">
        <v>100</v>
      </c>
      <c r="M1133" s="22" t="s">
        <v>2</v>
      </c>
    </row>
    <row r="1134" spans="1:13" x14ac:dyDescent="0.3">
      <c r="A1134" s="44">
        <v>2343796</v>
      </c>
      <c r="B1134" s="22" t="s">
        <v>1703</v>
      </c>
      <c r="C1134" s="24" t="s">
        <v>28</v>
      </c>
      <c r="D1134" s="24" t="s">
        <v>1</v>
      </c>
      <c r="E1134" s="22">
        <v>1000</v>
      </c>
      <c r="F1134" s="23" t="s">
        <v>2</v>
      </c>
      <c r="G1134" s="22">
        <v>10</v>
      </c>
      <c r="H1134" s="24">
        <v>200</v>
      </c>
      <c r="I1134" s="22">
        <v>5</v>
      </c>
      <c r="J1134" s="44">
        <v>784900</v>
      </c>
      <c r="K1134" s="22" t="s">
        <v>456</v>
      </c>
      <c r="L1134" s="22">
        <v>100</v>
      </c>
      <c r="M1134" s="22" t="s">
        <v>2</v>
      </c>
    </row>
    <row r="1135" spans="1:13" x14ac:dyDescent="0.3">
      <c r="A1135" s="44">
        <v>2343812</v>
      </c>
      <c r="B1135" s="22" t="s">
        <v>1705</v>
      </c>
      <c r="C1135" s="24" t="s">
        <v>28</v>
      </c>
      <c r="D1135" s="24" t="s">
        <v>1</v>
      </c>
      <c r="E1135" s="22">
        <v>3000</v>
      </c>
      <c r="F1135" s="23" t="s">
        <v>2</v>
      </c>
      <c r="G1135" s="22">
        <v>30</v>
      </c>
      <c r="H1135" s="24">
        <v>200</v>
      </c>
      <c r="I1135" s="22">
        <v>15</v>
      </c>
      <c r="K1135" s="22" t="s">
        <v>1537</v>
      </c>
      <c r="L1135" s="22">
        <v>100</v>
      </c>
      <c r="M1135" s="22" t="s">
        <v>2</v>
      </c>
    </row>
    <row r="1136" spans="1:13" x14ac:dyDescent="0.3">
      <c r="A1136" s="44">
        <v>1544287</v>
      </c>
      <c r="B1136" s="22" t="s">
        <v>1696</v>
      </c>
      <c r="C1136" s="24" t="s">
        <v>28</v>
      </c>
      <c r="D1136" s="24" t="s">
        <v>1</v>
      </c>
      <c r="E1136" s="22">
        <v>2100</v>
      </c>
      <c r="F1136" s="23" t="s">
        <v>2</v>
      </c>
      <c r="G1136" s="22">
        <v>42</v>
      </c>
      <c r="H1136" s="24">
        <v>200</v>
      </c>
      <c r="I1136" s="22">
        <v>10.5</v>
      </c>
      <c r="J1136" s="44">
        <v>764902</v>
      </c>
      <c r="K1136" s="22" t="s">
        <v>452</v>
      </c>
      <c r="L1136" s="22">
        <v>50</v>
      </c>
      <c r="M1136" s="22" t="s">
        <v>2</v>
      </c>
    </row>
    <row r="1137" spans="1:13" x14ac:dyDescent="0.3">
      <c r="A1137" s="44">
        <v>1028695</v>
      </c>
      <c r="B1137" s="22" t="s">
        <v>1687</v>
      </c>
      <c r="C1137" s="24" t="s">
        <v>28</v>
      </c>
      <c r="D1137" s="24" t="s">
        <v>1</v>
      </c>
      <c r="E1137" s="22">
        <v>1000</v>
      </c>
      <c r="F1137" s="23" t="s">
        <v>2</v>
      </c>
      <c r="G1137" s="22">
        <v>10</v>
      </c>
      <c r="H1137" s="24">
        <v>200</v>
      </c>
      <c r="I1137" s="22">
        <v>5</v>
      </c>
      <c r="J1137" s="44">
        <v>740092</v>
      </c>
      <c r="K1137" s="22" t="s">
        <v>451</v>
      </c>
      <c r="L1137" s="22">
        <v>100</v>
      </c>
      <c r="M1137" s="22" t="s">
        <v>2</v>
      </c>
    </row>
    <row r="1138" spans="1:13" x14ac:dyDescent="0.3">
      <c r="A1138" s="44">
        <v>1031673</v>
      </c>
      <c r="B1138" s="22" t="s">
        <v>1689</v>
      </c>
      <c r="C1138" s="24" t="s">
        <v>28</v>
      </c>
      <c r="D1138" s="24" t="s">
        <v>1</v>
      </c>
      <c r="E1138" s="22">
        <v>2000</v>
      </c>
      <c r="F1138" s="23" t="s">
        <v>2</v>
      </c>
      <c r="G1138" s="22">
        <v>20</v>
      </c>
      <c r="H1138" s="24">
        <v>200</v>
      </c>
      <c r="I1138" s="22">
        <v>10</v>
      </c>
      <c r="J1138" s="44">
        <v>740092</v>
      </c>
      <c r="K1138" s="22" t="s">
        <v>451</v>
      </c>
      <c r="L1138" s="22">
        <v>100</v>
      </c>
      <c r="M1138" s="22" t="s">
        <v>2</v>
      </c>
    </row>
    <row r="1139" spans="1:13" x14ac:dyDescent="0.3">
      <c r="A1139" s="44">
        <v>1028703</v>
      </c>
      <c r="B1139" s="22" t="s">
        <v>1688</v>
      </c>
      <c r="C1139" s="24" t="s">
        <v>28</v>
      </c>
      <c r="D1139" s="24" t="s">
        <v>1</v>
      </c>
      <c r="E1139" s="22">
        <v>10000</v>
      </c>
      <c r="F1139" s="23" t="s">
        <v>2</v>
      </c>
      <c r="G1139" s="22">
        <v>100</v>
      </c>
      <c r="H1139" s="24">
        <v>200</v>
      </c>
      <c r="I1139" s="22">
        <v>50</v>
      </c>
      <c r="J1139" s="44">
        <v>740092</v>
      </c>
      <c r="K1139" s="22" t="s">
        <v>451</v>
      </c>
      <c r="L1139" s="22">
        <v>100</v>
      </c>
      <c r="M1139" s="22" t="s">
        <v>2</v>
      </c>
    </row>
    <row r="1140" spans="1:13" x14ac:dyDescent="0.3">
      <c r="A1140" s="43">
        <v>3194404</v>
      </c>
      <c r="B1140" s="24" t="s">
        <v>3118</v>
      </c>
      <c r="C1140" s="24" t="s">
        <v>95</v>
      </c>
      <c r="D1140" s="24" t="s">
        <v>1</v>
      </c>
      <c r="E1140" s="24">
        <v>33600</v>
      </c>
      <c r="F1140" s="24" t="s">
        <v>2</v>
      </c>
      <c r="G1140" s="24">
        <v>168</v>
      </c>
      <c r="H1140" s="24">
        <v>1000</v>
      </c>
      <c r="I1140" s="22">
        <v>33.6</v>
      </c>
      <c r="J1140" s="43">
        <v>7713183</v>
      </c>
      <c r="K1140" s="24" t="s">
        <v>3119</v>
      </c>
      <c r="L1140" s="24">
        <v>200</v>
      </c>
      <c r="M1140" s="24" t="s">
        <v>2</v>
      </c>
    </row>
    <row r="1141" spans="1:13" x14ac:dyDescent="0.3">
      <c r="A1141" s="44">
        <v>1430057</v>
      </c>
      <c r="B1141" s="22" t="s">
        <v>2380</v>
      </c>
      <c r="C1141" s="24" t="s">
        <v>59</v>
      </c>
      <c r="D1141" s="24" t="s">
        <v>1</v>
      </c>
      <c r="E1141" s="22">
        <v>2500</v>
      </c>
      <c r="F1141" s="23" t="s">
        <v>2</v>
      </c>
      <c r="G1141" s="22">
        <v>5</v>
      </c>
      <c r="H1141" s="24">
        <v>500</v>
      </c>
      <c r="I1141" s="22">
        <v>5</v>
      </c>
      <c r="J1141" s="44">
        <v>749630</v>
      </c>
      <c r="K1141" s="22" t="s">
        <v>976</v>
      </c>
      <c r="L1141" s="22">
        <v>500</v>
      </c>
      <c r="M1141" s="22" t="s">
        <v>2</v>
      </c>
    </row>
    <row r="1142" spans="1:13" x14ac:dyDescent="0.3">
      <c r="A1142" s="44">
        <v>1430065</v>
      </c>
      <c r="B1142" s="22" t="s">
        <v>2381</v>
      </c>
      <c r="C1142" s="24" t="s">
        <v>59</v>
      </c>
      <c r="D1142" s="24" t="s">
        <v>1</v>
      </c>
      <c r="E1142" s="22">
        <v>5000</v>
      </c>
      <c r="F1142" s="23" t="s">
        <v>2</v>
      </c>
      <c r="G1142" s="22">
        <v>10</v>
      </c>
      <c r="H1142" s="24">
        <v>500</v>
      </c>
      <c r="I1142" s="22">
        <v>10</v>
      </c>
      <c r="J1142" s="44">
        <v>749630</v>
      </c>
      <c r="K1142" s="22" t="s">
        <v>976</v>
      </c>
      <c r="L1142" s="22">
        <v>500</v>
      </c>
      <c r="M1142" s="22" t="s">
        <v>2</v>
      </c>
    </row>
    <row r="1143" spans="1:13" x14ac:dyDescent="0.3">
      <c r="A1143" s="44">
        <v>685636</v>
      </c>
      <c r="B1143" s="22" t="s">
        <v>819</v>
      </c>
      <c r="C1143" s="24" t="s">
        <v>318</v>
      </c>
      <c r="D1143" s="24" t="s">
        <v>4</v>
      </c>
      <c r="E1143" s="22">
        <v>1000</v>
      </c>
      <c r="F1143" s="23" t="s">
        <v>2</v>
      </c>
      <c r="G1143" s="22">
        <v>1</v>
      </c>
      <c r="H1143" s="24">
        <v>1000</v>
      </c>
      <c r="I1143" s="22">
        <v>1</v>
      </c>
      <c r="J1143" s="44">
        <v>733725</v>
      </c>
      <c r="K1143" s="22" t="s">
        <v>819</v>
      </c>
      <c r="L1143" s="22">
        <v>1000</v>
      </c>
      <c r="M1143" s="22" t="s">
        <v>2</v>
      </c>
    </row>
    <row r="1144" spans="1:13" x14ac:dyDescent="0.3">
      <c r="A1144" s="44">
        <v>615310</v>
      </c>
      <c r="B1144" s="22" t="s">
        <v>818</v>
      </c>
      <c r="C1144" s="24" t="s">
        <v>318</v>
      </c>
      <c r="D1144" s="24" t="s">
        <v>4</v>
      </c>
      <c r="E1144" s="22">
        <v>1000</v>
      </c>
      <c r="F1144" s="23" t="s">
        <v>2</v>
      </c>
      <c r="G1144" s="22">
        <v>1</v>
      </c>
      <c r="H1144" s="24">
        <v>1000</v>
      </c>
      <c r="I1144" s="22">
        <v>1</v>
      </c>
      <c r="J1144" s="44">
        <v>731299</v>
      </c>
      <c r="K1144" s="22" t="s">
        <v>818</v>
      </c>
      <c r="L1144" s="22">
        <v>1000</v>
      </c>
      <c r="M1144" s="22" t="s">
        <v>2</v>
      </c>
    </row>
    <row r="1145" spans="1:13" x14ac:dyDescent="0.3">
      <c r="A1145" s="44">
        <v>2484954</v>
      </c>
      <c r="B1145" s="22" t="s">
        <v>2413</v>
      </c>
      <c r="C1145" s="24" t="s">
        <v>59</v>
      </c>
      <c r="D1145" s="24" t="s">
        <v>1</v>
      </c>
      <c r="E1145" s="22">
        <v>2000</v>
      </c>
      <c r="F1145" s="23" t="s">
        <v>2</v>
      </c>
      <c r="G1145" s="22">
        <v>10</v>
      </c>
      <c r="H1145" s="24">
        <v>500</v>
      </c>
      <c r="I1145" s="22">
        <v>4</v>
      </c>
      <c r="J1145" s="44">
        <v>790865</v>
      </c>
      <c r="K1145" s="22" t="s">
        <v>1000</v>
      </c>
      <c r="L1145" s="22">
        <v>200</v>
      </c>
      <c r="M1145" s="22" t="s">
        <v>2</v>
      </c>
    </row>
    <row r="1146" spans="1:13" x14ac:dyDescent="0.3">
      <c r="A1146" s="43">
        <v>3666005</v>
      </c>
      <c r="B1146" s="24" t="s">
        <v>2804</v>
      </c>
      <c r="C1146" s="24" t="s">
        <v>49</v>
      </c>
      <c r="D1146" s="24" t="s">
        <v>1</v>
      </c>
      <c r="E1146" s="24">
        <v>3000</v>
      </c>
      <c r="F1146" s="24" t="s">
        <v>2</v>
      </c>
      <c r="G1146" s="24">
        <v>1</v>
      </c>
      <c r="H1146" s="24">
        <v>3000</v>
      </c>
      <c r="I1146" s="22">
        <v>1</v>
      </c>
      <c r="J1146" s="43">
        <v>7722382</v>
      </c>
      <c r="K1146" s="24" t="s">
        <v>2804</v>
      </c>
      <c r="L1146" s="24">
        <v>3000</v>
      </c>
      <c r="M1146" s="24" t="s">
        <v>2</v>
      </c>
    </row>
    <row r="1147" spans="1:13" x14ac:dyDescent="0.3">
      <c r="A1147" s="44">
        <v>639880</v>
      </c>
      <c r="B1147" s="22" t="s">
        <v>1269</v>
      </c>
      <c r="C1147" s="24" t="s">
        <v>49</v>
      </c>
      <c r="D1147" s="24" t="s">
        <v>1</v>
      </c>
      <c r="E1147" s="22">
        <v>3000</v>
      </c>
      <c r="F1147" s="23" t="s">
        <v>2</v>
      </c>
      <c r="G1147" s="22">
        <v>1</v>
      </c>
      <c r="H1147" s="24">
        <v>3000</v>
      </c>
      <c r="I1147" s="22">
        <v>1</v>
      </c>
      <c r="J1147" s="44">
        <v>734210</v>
      </c>
      <c r="K1147" s="22" t="s">
        <v>1269</v>
      </c>
      <c r="L1147" s="22">
        <v>3000</v>
      </c>
      <c r="M1147" s="22" t="s">
        <v>2</v>
      </c>
    </row>
    <row r="1148" spans="1:13" x14ac:dyDescent="0.3">
      <c r="A1148" s="44">
        <v>854794</v>
      </c>
      <c r="B1148" s="22" t="s">
        <v>2102</v>
      </c>
      <c r="C1148" s="24" t="s">
        <v>17</v>
      </c>
      <c r="D1148" s="24" t="s">
        <v>1</v>
      </c>
      <c r="E1148" s="22">
        <v>4000</v>
      </c>
      <c r="F1148" s="23" t="s">
        <v>2</v>
      </c>
      <c r="G1148" s="22">
        <v>16</v>
      </c>
      <c r="H1148" s="24">
        <v>2000</v>
      </c>
      <c r="I1148" s="22">
        <v>2</v>
      </c>
      <c r="J1148" s="44">
        <v>712141</v>
      </c>
      <c r="K1148" s="22" t="s">
        <v>745</v>
      </c>
      <c r="L1148" s="22">
        <v>250</v>
      </c>
      <c r="M1148" s="22" t="s">
        <v>2</v>
      </c>
    </row>
    <row r="1149" spans="1:13" x14ac:dyDescent="0.3">
      <c r="A1149" s="44">
        <v>854802</v>
      </c>
      <c r="B1149" s="22" t="s">
        <v>2103</v>
      </c>
      <c r="C1149" s="24" t="s">
        <v>17</v>
      </c>
      <c r="D1149" s="24" t="s">
        <v>1</v>
      </c>
      <c r="E1149" s="22">
        <v>8000</v>
      </c>
      <c r="F1149" s="23" t="s">
        <v>2</v>
      </c>
      <c r="G1149" s="22">
        <v>16</v>
      </c>
      <c r="H1149" s="24">
        <v>2000</v>
      </c>
      <c r="I1149" s="22">
        <v>4</v>
      </c>
      <c r="J1149" s="44">
        <v>712158</v>
      </c>
      <c r="K1149" s="22" t="s">
        <v>746</v>
      </c>
      <c r="L1149" s="22">
        <v>500</v>
      </c>
      <c r="M1149" s="22" t="s">
        <v>2</v>
      </c>
    </row>
    <row r="1150" spans="1:13" x14ac:dyDescent="0.3">
      <c r="A1150" s="44">
        <v>1259142</v>
      </c>
      <c r="B1150" s="22" t="s">
        <v>2109</v>
      </c>
      <c r="C1150" s="24" t="s">
        <v>17</v>
      </c>
      <c r="D1150" s="24" t="s">
        <v>1</v>
      </c>
      <c r="E1150" s="22">
        <v>8000</v>
      </c>
      <c r="F1150" s="23" t="s">
        <v>2</v>
      </c>
      <c r="G1150" s="22">
        <v>16</v>
      </c>
      <c r="H1150" s="24">
        <v>2000</v>
      </c>
      <c r="I1150" s="22">
        <v>4</v>
      </c>
      <c r="J1150" s="44">
        <v>745000</v>
      </c>
      <c r="K1150" s="22" t="s">
        <v>752</v>
      </c>
      <c r="L1150" s="22">
        <v>500</v>
      </c>
      <c r="M1150" s="22" t="s">
        <v>2</v>
      </c>
    </row>
    <row r="1151" spans="1:13" x14ac:dyDescent="0.3">
      <c r="A1151" s="44">
        <v>854810</v>
      </c>
      <c r="B1151" s="22" t="s">
        <v>2104</v>
      </c>
      <c r="C1151" s="24" t="s">
        <v>17</v>
      </c>
      <c r="D1151" s="24" t="s">
        <v>1</v>
      </c>
      <c r="E1151" s="22">
        <v>2000</v>
      </c>
      <c r="F1151" s="23" t="s">
        <v>2</v>
      </c>
      <c r="G1151" s="22">
        <v>16</v>
      </c>
      <c r="H1151" s="24">
        <v>2000</v>
      </c>
      <c r="I1151" s="22">
        <v>1</v>
      </c>
      <c r="J1151" s="44">
        <v>712166</v>
      </c>
      <c r="K1151" s="22" t="s">
        <v>747</v>
      </c>
      <c r="L1151" s="22">
        <v>125</v>
      </c>
      <c r="M1151" s="22" t="s">
        <v>2</v>
      </c>
    </row>
    <row r="1152" spans="1:13" x14ac:dyDescent="0.3">
      <c r="A1152" s="44">
        <v>854828</v>
      </c>
      <c r="B1152" s="22" t="s">
        <v>2105</v>
      </c>
      <c r="C1152" s="24" t="s">
        <v>17</v>
      </c>
      <c r="D1152" s="24" t="s">
        <v>1</v>
      </c>
      <c r="E1152" s="22">
        <v>4000</v>
      </c>
      <c r="F1152" s="23" t="s">
        <v>2</v>
      </c>
      <c r="G1152" s="22">
        <v>16</v>
      </c>
      <c r="H1152" s="24">
        <v>2000</v>
      </c>
      <c r="I1152" s="22">
        <v>2</v>
      </c>
      <c r="J1152" s="44">
        <v>712174</v>
      </c>
      <c r="K1152" s="22" t="s">
        <v>748</v>
      </c>
      <c r="L1152" s="22">
        <v>250</v>
      </c>
      <c r="M1152" s="22" t="s">
        <v>2</v>
      </c>
    </row>
    <row r="1153" spans="1:13" x14ac:dyDescent="0.3">
      <c r="A1153" s="44">
        <v>1238245</v>
      </c>
      <c r="B1153" s="22" t="s">
        <v>2108</v>
      </c>
      <c r="C1153" s="24" t="s">
        <v>17</v>
      </c>
      <c r="D1153" s="24" t="s">
        <v>1</v>
      </c>
      <c r="E1153" s="22">
        <v>8000</v>
      </c>
      <c r="F1153" s="23" t="s">
        <v>2</v>
      </c>
      <c r="G1153" s="22">
        <v>16</v>
      </c>
      <c r="H1153" s="24">
        <v>2000</v>
      </c>
      <c r="I1153" s="22">
        <v>4</v>
      </c>
      <c r="J1153" s="44">
        <v>744714</v>
      </c>
      <c r="K1153" s="22" t="s">
        <v>751</v>
      </c>
      <c r="L1153" s="22">
        <v>500</v>
      </c>
      <c r="M1153" s="22" t="s">
        <v>2</v>
      </c>
    </row>
    <row r="1154" spans="1:13" x14ac:dyDescent="0.3">
      <c r="A1154" s="44">
        <v>119792</v>
      </c>
      <c r="B1154" s="22" t="s">
        <v>1771</v>
      </c>
      <c r="C1154" s="24" t="s">
        <v>0</v>
      </c>
      <c r="D1154" s="24" t="s">
        <v>1</v>
      </c>
      <c r="E1154" s="22">
        <v>8000</v>
      </c>
      <c r="F1154" s="23" t="s">
        <v>2</v>
      </c>
      <c r="G1154" s="22">
        <v>16</v>
      </c>
      <c r="H1154" s="24">
        <v>1500</v>
      </c>
      <c r="I1154" s="22">
        <v>5.333333333333333</v>
      </c>
      <c r="J1154" s="44">
        <v>712182</v>
      </c>
      <c r="K1154" s="22" t="s">
        <v>502</v>
      </c>
      <c r="L1154" s="22">
        <v>500</v>
      </c>
      <c r="M1154" s="22" t="s">
        <v>2</v>
      </c>
    </row>
    <row r="1155" spans="1:13" x14ac:dyDescent="0.3">
      <c r="A1155" s="44">
        <v>57802</v>
      </c>
      <c r="B1155" s="22" t="s">
        <v>1763</v>
      </c>
      <c r="C1155" s="24" t="s">
        <v>0</v>
      </c>
      <c r="D1155" s="24" t="s">
        <v>1</v>
      </c>
      <c r="E1155" s="22">
        <v>4000</v>
      </c>
      <c r="F1155" s="23" t="s">
        <v>2</v>
      </c>
      <c r="G1155" s="22">
        <v>16</v>
      </c>
      <c r="H1155" s="24">
        <v>1500</v>
      </c>
      <c r="I1155" s="22">
        <v>2.6666666666666665</v>
      </c>
      <c r="J1155" s="44">
        <v>712190</v>
      </c>
      <c r="K1155" s="22" t="s">
        <v>503</v>
      </c>
      <c r="L1155" s="22">
        <v>250</v>
      </c>
      <c r="M1155" s="22" t="s">
        <v>2</v>
      </c>
    </row>
    <row r="1156" spans="1:13" x14ac:dyDescent="0.3">
      <c r="A1156" s="43">
        <v>3569795</v>
      </c>
      <c r="B1156" s="24" t="s">
        <v>2747</v>
      </c>
      <c r="C1156" s="24" t="s">
        <v>69</v>
      </c>
      <c r="D1156" s="24" t="s">
        <v>1</v>
      </c>
      <c r="E1156" s="24">
        <v>4000</v>
      </c>
      <c r="F1156" s="24" t="s">
        <v>2</v>
      </c>
      <c r="G1156" s="24">
        <v>10</v>
      </c>
      <c r="H1156" s="24">
        <v>400</v>
      </c>
      <c r="I1156" s="22">
        <v>10</v>
      </c>
      <c r="J1156" s="43"/>
      <c r="K1156" s="24"/>
      <c r="L1156" s="24">
        <v>400</v>
      </c>
      <c r="M1156" s="24" t="s">
        <v>2</v>
      </c>
    </row>
    <row r="1157" spans="1:13" x14ac:dyDescent="0.3">
      <c r="A1157" s="43">
        <v>3569787</v>
      </c>
      <c r="B1157" s="24" t="s">
        <v>2745</v>
      </c>
      <c r="C1157" s="24" t="s">
        <v>69</v>
      </c>
      <c r="D1157" s="24" t="s">
        <v>1</v>
      </c>
      <c r="E1157" s="24">
        <v>2000</v>
      </c>
      <c r="F1157" s="24" t="s">
        <v>2</v>
      </c>
      <c r="G1157" s="24">
        <v>5</v>
      </c>
      <c r="H1157" s="24">
        <v>400</v>
      </c>
      <c r="I1157" s="22">
        <v>5</v>
      </c>
      <c r="J1157" s="43">
        <v>7719438</v>
      </c>
      <c r="K1157" s="24" t="s">
        <v>2746</v>
      </c>
      <c r="L1157" s="24">
        <v>400</v>
      </c>
      <c r="M1157" s="24" t="s">
        <v>2</v>
      </c>
    </row>
    <row r="1158" spans="1:13" x14ac:dyDescent="0.3">
      <c r="A1158" s="44">
        <v>3117488</v>
      </c>
      <c r="B1158" s="22" t="s">
        <v>2739</v>
      </c>
      <c r="C1158" s="24" t="s">
        <v>69</v>
      </c>
      <c r="D1158" s="24" t="s">
        <v>1</v>
      </c>
      <c r="E1158" s="22">
        <v>4000</v>
      </c>
      <c r="F1158" s="23" t="s">
        <v>2</v>
      </c>
      <c r="G1158" s="22">
        <v>10</v>
      </c>
      <c r="H1158" s="24">
        <v>400</v>
      </c>
      <c r="I1158" s="22">
        <v>10</v>
      </c>
      <c r="J1158" s="44">
        <v>7706807</v>
      </c>
      <c r="K1158" s="22" t="s">
        <v>2738</v>
      </c>
      <c r="L1158" s="22">
        <v>400</v>
      </c>
      <c r="M1158" s="22" t="s">
        <v>2</v>
      </c>
    </row>
    <row r="1159" spans="1:13" x14ac:dyDescent="0.3">
      <c r="A1159" s="44">
        <v>3117470</v>
      </c>
      <c r="B1159" s="22" t="s">
        <v>2737</v>
      </c>
      <c r="C1159" s="24" t="s">
        <v>69</v>
      </c>
      <c r="D1159" s="24" t="s">
        <v>1</v>
      </c>
      <c r="E1159" s="22">
        <v>2000</v>
      </c>
      <c r="F1159" s="23" t="s">
        <v>2</v>
      </c>
      <c r="G1159" s="22">
        <v>5</v>
      </c>
      <c r="H1159" s="24">
        <v>400</v>
      </c>
      <c r="I1159" s="22">
        <v>5</v>
      </c>
      <c r="J1159" s="44">
        <v>7706807</v>
      </c>
      <c r="K1159" s="22" t="s">
        <v>2738</v>
      </c>
      <c r="L1159" s="22">
        <v>400</v>
      </c>
      <c r="M1159" s="22" t="s">
        <v>2</v>
      </c>
    </row>
    <row r="1160" spans="1:13" x14ac:dyDescent="0.3">
      <c r="A1160" s="44">
        <v>3074937</v>
      </c>
      <c r="B1160" s="22" t="s">
        <v>2728</v>
      </c>
      <c r="C1160" s="24" t="s">
        <v>69</v>
      </c>
      <c r="D1160" s="24" t="s">
        <v>1</v>
      </c>
      <c r="E1160" s="22">
        <v>4000</v>
      </c>
      <c r="F1160" s="23" t="s">
        <v>2</v>
      </c>
      <c r="G1160" s="22">
        <v>10</v>
      </c>
      <c r="H1160" s="24">
        <v>400</v>
      </c>
      <c r="I1160" s="22">
        <v>10</v>
      </c>
      <c r="J1160" s="44">
        <v>7705817</v>
      </c>
      <c r="K1160" s="22" t="s">
        <v>2727</v>
      </c>
      <c r="L1160" s="22">
        <v>400</v>
      </c>
      <c r="M1160" s="22" t="s">
        <v>2</v>
      </c>
    </row>
    <row r="1161" spans="1:13" x14ac:dyDescent="0.3">
      <c r="A1161" s="44">
        <v>3158201</v>
      </c>
      <c r="B1161" s="22" t="s">
        <v>2740</v>
      </c>
      <c r="C1161" s="24" t="s">
        <v>69</v>
      </c>
      <c r="D1161" s="24" t="s">
        <v>1</v>
      </c>
      <c r="E1161" s="22">
        <v>5600</v>
      </c>
      <c r="F1161" s="23" t="s">
        <v>2</v>
      </c>
      <c r="G1161" s="22">
        <v>14</v>
      </c>
      <c r="H1161" s="24">
        <v>400</v>
      </c>
      <c r="I1161" s="22">
        <v>14</v>
      </c>
      <c r="J1161" s="44">
        <v>7705817</v>
      </c>
      <c r="K1161" s="22" t="s">
        <v>2727</v>
      </c>
      <c r="L1161" s="22">
        <v>400</v>
      </c>
      <c r="M1161" s="22" t="s">
        <v>2</v>
      </c>
    </row>
    <row r="1162" spans="1:13" x14ac:dyDescent="0.3">
      <c r="A1162" s="44">
        <v>3074929</v>
      </c>
      <c r="B1162" s="22" t="s">
        <v>2726</v>
      </c>
      <c r="C1162" s="24" t="s">
        <v>69</v>
      </c>
      <c r="D1162" s="24" t="s">
        <v>1</v>
      </c>
      <c r="E1162" s="22">
        <v>2000</v>
      </c>
      <c r="F1162" s="23" t="s">
        <v>2</v>
      </c>
      <c r="G1162" s="22">
        <v>5</v>
      </c>
      <c r="H1162" s="24">
        <v>400</v>
      </c>
      <c r="I1162" s="22">
        <v>5</v>
      </c>
      <c r="J1162" s="44">
        <v>7705817</v>
      </c>
      <c r="K1162" s="22" t="s">
        <v>2727</v>
      </c>
      <c r="L1162" s="22">
        <v>400</v>
      </c>
      <c r="M1162" s="22" t="s">
        <v>2</v>
      </c>
    </row>
    <row r="1163" spans="1:13" x14ac:dyDescent="0.3">
      <c r="A1163" s="43">
        <v>3209269</v>
      </c>
      <c r="B1163" s="24" t="s">
        <v>2744</v>
      </c>
      <c r="C1163" s="24" t="s">
        <v>69</v>
      </c>
      <c r="D1163" s="24" t="s">
        <v>1</v>
      </c>
      <c r="E1163" s="24">
        <v>2800</v>
      </c>
      <c r="F1163" s="24" t="s">
        <v>2</v>
      </c>
      <c r="G1163" s="24">
        <v>7</v>
      </c>
      <c r="H1163" s="24">
        <v>400</v>
      </c>
      <c r="I1163" s="22">
        <v>7</v>
      </c>
      <c r="J1163" s="43"/>
      <c r="K1163" s="24"/>
      <c r="L1163" s="24">
        <v>400</v>
      </c>
      <c r="M1163" s="24" t="s">
        <v>2</v>
      </c>
    </row>
    <row r="1164" spans="1:13" x14ac:dyDescent="0.3">
      <c r="A1164" s="44">
        <v>3094984</v>
      </c>
      <c r="B1164" s="22" t="s">
        <v>2736</v>
      </c>
      <c r="C1164" s="24" t="s">
        <v>69</v>
      </c>
      <c r="D1164" s="24" t="s">
        <v>1</v>
      </c>
      <c r="E1164" s="22">
        <v>4000</v>
      </c>
      <c r="F1164" s="23" t="s">
        <v>2</v>
      </c>
      <c r="G1164" s="22">
        <v>10</v>
      </c>
      <c r="H1164" s="24">
        <v>400</v>
      </c>
      <c r="I1164" s="22">
        <v>10</v>
      </c>
      <c r="J1164" s="44">
        <v>7705890</v>
      </c>
      <c r="K1164" s="22" t="s">
        <v>2735</v>
      </c>
      <c r="L1164" s="22">
        <v>400</v>
      </c>
      <c r="M1164" s="22" t="s">
        <v>2</v>
      </c>
    </row>
    <row r="1165" spans="1:13" x14ac:dyDescent="0.3">
      <c r="A1165" s="44">
        <v>3094976</v>
      </c>
      <c r="B1165" s="22" t="s">
        <v>2734</v>
      </c>
      <c r="C1165" s="24" t="s">
        <v>69</v>
      </c>
      <c r="D1165" s="24" t="s">
        <v>1</v>
      </c>
      <c r="E1165" s="22">
        <v>2000</v>
      </c>
      <c r="F1165" s="23" t="s">
        <v>2</v>
      </c>
      <c r="G1165" s="22">
        <v>5</v>
      </c>
      <c r="H1165" s="24">
        <v>400</v>
      </c>
      <c r="I1165" s="22">
        <v>5</v>
      </c>
      <c r="J1165" s="44">
        <v>7705890</v>
      </c>
      <c r="K1165" s="22" t="s">
        <v>2735</v>
      </c>
      <c r="L1165" s="22">
        <v>400</v>
      </c>
      <c r="M1165" s="22" t="s">
        <v>2</v>
      </c>
    </row>
    <row r="1166" spans="1:13" x14ac:dyDescent="0.3">
      <c r="A1166" s="44">
        <v>3589777</v>
      </c>
      <c r="B1166" s="22" t="s">
        <v>3276</v>
      </c>
      <c r="C1166" s="22" t="s">
        <v>69</v>
      </c>
      <c r="D1166" s="24" t="s">
        <v>4</v>
      </c>
      <c r="E1166" s="22">
        <v>400</v>
      </c>
      <c r="F1166" s="23" t="s">
        <v>2</v>
      </c>
      <c r="G1166" s="22">
        <v>1</v>
      </c>
      <c r="H1166" s="24">
        <v>400</v>
      </c>
      <c r="I1166" s="22">
        <v>1</v>
      </c>
      <c r="J1166" s="50">
        <v>7720162</v>
      </c>
      <c r="K1166" s="7" t="s">
        <v>1214</v>
      </c>
      <c r="L1166" s="22">
        <v>400</v>
      </c>
      <c r="M1166" s="22" t="s">
        <v>2</v>
      </c>
    </row>
    <row r="1167" spans="1:13" x14ac:dyDescent="0.3">
      <c r="A1167" s="44">
        <v>3164472</v>
      </c>
      <c r="B1167" s="22" t="s">
        <v>2743</v>
      </c>
      <c r="C1167" s="24" t="s">
        <v>69</v>
      </c>
      <c r="D1167" s="24" t="s">
        <v>1</v>
      </c>
      <c r="E1167" s="22">
        <v>4000</v>
      </c>
      <c r="F1167" s="23" t="s">
        <v>2</v>
      </c>
      <c r="G1167" s="22">
        <v>10</v>
      </c>
      <c r="H1167" s="24">
        <v>400</v>
      </c>
      <c r="I1167" s="22">
        <v>10</v>
      </c>
      <c r="J1167" s="44">
        <v>7708720</v>
      </c>
      <c r="K1167" s="22" t="s">
        <v>2742</v>
      </c>
      <c r="L1167" s="22">
        <v>400</v>
      </c>
      <c r="M1167" s="22" t="s">
        <v>2</v>
      </c>
    </row>
    <row r="1168" spans="1:13" x14ac:dyDescent="0.3">
      <c r="A1168" s="44">
        <v>3164464</v>
      </c>
      <c r="B1168" s="22" t="s">
        <v>2741</v>
      </c>
      <c r="C1168" s="24" t="s">
        <v>69</v>
      </c>
      <c r="D1168" s="24" t="s">
        <v>1</v>
      </c>
      <c r="E1168" s="22">
        <v>2000</v>
      </c>
      <c r="F1168" s="23" t="s">
        <v>2</v>
      </c>
      <c r="G1168" s="22">
        <v>5</v>
      </c>
      <c r="H1168" s="24">
        <v>400</v>
      </c>
      <c r="I1168" s="22">
        <v>5</v>
      </c>
      <c r="J1168" s="44">
        <v>7708720</v>
      </c>
      <c r="K1168" s="22" t="s">
        <v>2742</v>
      </c>
      <c r="L1168" s="22">
        <v>400</v>
      </c>
      <c r="M1168" s="22" t="s">
        <v>2</v>
      </c>
    </row>
    <row r="1169" spans="1:13" x14ac:dyDescent="0.3">
      <c r="A1169" s="44">
        <v>3087095</v>
      </c>
      <c r="B1169" s="22" t="s">
        <v>2731</v>
      </c>
      <c r="C1169" s="24" t="s">
        <v>69</v>
      </c>
      <c r="D1169" s="24" t="s">
        <v>1</v>
      </c>
      <c r="E1169" s="22">
        <v>4000</v>
      </c>
      <c r="F1169" s="23" t="s">
        <v>2</v>
      </c>
      <c r="G1169" s="22">
        <v>10</v>
      </c>
      <c r="H1169" s="24">
        <v>400</v>
      </c>
      <c r="I1169" s="22">
        <v>10</v>
      </c>
      <c r="J1169" s="44">
        <v>7705833</v>
      </c>
      <c r="K1169" s="22" t="s">
        <v>2730</v>
      </c>
      <c r="L1169" s="22">
        <v>400</v>
      </c>
      <c r="M1169" s="22" t="s">
        <v>2</v>
      </c>
    </row>
    <row r="1170" spans="1:13" x14ac:dyDescent="0.3">
      <c r="A1170" s="44">
        <v>3094034</v>
      </c>
      <c r="B1170" s="22" t="s">
        <v>2733</v>
      </c>
      <c r="C1170" s="24" t="s">
        <v>69</v>
      </c>
      <c r="D1170" s="24" t="s">
        <v>1</v>
      </c>
      <c r="E1170" s="22">
        <v>5600</v>
      </c>
      <c r="F1170" s="23" t="s">
        <v>2</v>
      </c>
      <c r="G1170" s="22">
        <v>14</v>
      </c>
      <c r="H1170" s="24">
        <v>400</v>
      </c>
      <c r="I1170" s="22">
        <v>14</v>
      </c>
      <c r="J1170" s="44">
        <v>7705833</v>
      </c>
      <c r="K1170" s="22" t="s">
        <v>2730</v>
      </c>
      <c r="L1170" s="22">
        <v>400</v>
      </c>
      <c r="M1170" s="22" t="s">
        <v>2</v>
      </c>
    </row>
    <row r="1171" spans="1:13" x14ac:dyDescent="0.3">
      <c r="A1171" s="44">
        <v>3087087</v>
      </c>
      <c r="B1171" s="22" t="s">
        <v>2729</v>
      </c>
      <c r="C1171" s="24" t="s">
        <v>69</v>
      </c>
      <c r="D1171" s="24" t="s">
        <v>1</v>
      </c>
      <c r="E1171" s="22">
        <v>2000</v>
      </c>
      <c r="F1171" s="23" t="s">
        <v>2</v>
      </c>
      <c r="G1171" s="22">
        <v>5</v>
      </c>
      <c r="H1171" s="24">
        <v>400</v>
      </c>
      <c r="I1171" s="22">
        <v>5</v>
      </c>
      <c r="J1171" s="44">
        <v>7705833</v>
      </c>
      <c r="K1171" s="22" t="s">
        <v>2730</v>
      </c>
      <c r="L1171" s="22">
        <v>400</v>
      </c>
      <c r="M1171" s="22" t="s">
        <v>2</v>
      </c>
    </row>
    <row r="1172" spans="1:13" x14ac:dyDescent="0.3">
      <c r="A1172" s="44">
        <v>3094026</v>
      </c>
      <c r="B1172" s="22" t="s">
        <v>2732</v>
      </c>
      <c r="C1172" s="24" t="s">
        <v>69</v>
      </c>
      <c r="D1172" s="24" t="s">
        <v>1</v>
      </c>
      <c r="E1172" s="22">
        <v>2800</v>
      </c>
      <c r="F1172" s="23" t="s">
        <v>2</v>
      </c>
      <c r="G1172" s="22">
        <v>7</v>
      </c>
      <c r="H1172" s="24">
        <v>400</v>
      </c>
      <c r="I1172" s="22">
        <v>7</v>
      </c>
      <c r="J1172" s="44">
        <v>7705833</v>
      </c>
      <c r="K1172" s="22" t="s">
        <v>2730</v>
      </c>
      <c r="L1172" s="22">
        <v>400</v>
      </c>
      <c r="M1172" s="22" t="s">
        <v>2</v>
      </c>
    </row>
    <row r="1173" spans="1:13" x14ac:dyDescent="0.3">
      <c r="A1173" s="44">
        <v>1399088</v>
      </c>
      <c r="B1173" s="22" t="s">
        <v>1815</v>
      </c>
      <c r="C1173" s="24" t="s">
        <v>0</v>
      </c>
      <c r="D1173" s="24" t="s">
        <v>1</v>
      </c>
      <c r="E1173" s="22">
        <v>8000</v>
      </c>
      <c r="F1173" s="23" t="s">
        <v>2</v>
      </c>
      <c r="G1173" s="22">
        <v>16</v>
      </c>
      <c r="H1173" s="24">
        <v>1500</v>
      </c>
      <c r="I1173" s="22">
        <v>5.333333333333333</v>
      </c>
      <c r="J1173" s="44">
        <v>749242</v>
      </c>
      <c r="K1173" s="22" t="s">
        <v>524</v>
      </c>
      <c r="L1173" s="22">
        <v>500</v>
      </c>
      <c r="M1173" s="22" t="s">
        <v>2</v>
      </c>
    </row>
    <row r="1174" spans="1:13" x14ac:dyDescent="0.3">
      <c r="A1174" s="44">
        <v>58719</v>
      </c>
      <c r="B1174" s="22" t="s">
        <v>2982</v>
      </c>
      <c r="C1174" s="24" t="s">
        <v>96</v>
      </c>
      <c r="D1174" s="24" t="s">
        <v>4</v>
      </c>
      <c r="E1174" s="22">
        <v>8000</v>
      </c>
      <c r="F1174" s="23" t="s">
        <v>2</v>
      </c>
      <c r="G1174" s="22">
        <v>20</v>
      </c>
      <c r="H1174" s="24">
        <v>1200</v>
      </c>
      <c r="I1174" s="22">
        <v>6.666666666666667</v>
      </c>
      <c r="J1174" s="44">
        <v>712257</v>
      </c>
      <c r="K1174" s="22" t="s">
        <v>1407</v>
      </c>
      <c r="L1174" s="22">
        <v>400</v>
      </c>
      <c r="M1174" s="22" t="s">
        <v>2</v>
      </c>
    </row>
    <row r="1175" spans="1:13" x14ac:dyDescent="0.3">
      <c r="A1175" s="44">
        <v>58727</v>
      </c>
      <c r="B1175" s="22" t="s">
        <v>2983</v>
      </c>
      <c r="C1175" s="24" t="s">
        <v>96</v>
      </c>
      <c r="D1175" s="24" t="s">
        <v>1</v>
      </c>
      <c r="E1175" s="22">
        <v>40000</v>
      </c>
      <c r="F1175" s="23" t="s">
        <v>2</v>
      </c>
      <c r="G1175" s="22">
        <v>200</v>
      </c>
      <c r="H1175" s="24">
        <v>1200</v>
      </c>
      <c r="I1175" s="22">
        <v>33.333333333333336</v>
      </c>
      <c r="J1175" s="44">
        <v>712265</v>
      </c>
      <c r="K1175" s="22" t="s">
        <v>1405</v>
      </c>
      <c r="L1175" s="22">
        <v>200</v>
      </c>
      <c r="M1175" s="22" t="s">
        <v>2</v>
      </c>
    </row>
    <row r="1176" spans="1:13" x14ac:dyDescent="0.3">
      <c r="A1176" s="44">
        <v>58396</v>
      </c>
      <c r="B1176" s="22" t="s">
        <v>2981</v>
      </c>
      <c r="C1176" s="24" t="s">
        <v>96</v>
      </c>
      <c r="D1176" s="24" t="s">
        <v>1</v>
      </c>
      <c r="E1176" s="22">
        <v>40000</v>
      </c>
      <c r="F1176" s="23" t="s">
        <v>2</v>
      </c>
      <c r="G1176" s="22">
        <v>100</v>
      </c>
      <c r="H1176" s="24">
        <v>1200</v>
      </c>
      <c r="I1176" s="22">
        <v>33.333333333333336</v>
      </c>
      <c r="J1176" s="44">
        <v>712273</v>
      </c>
      <c r="K1176" s="22" t="s">
        <v>1406</v>
      </c>
      <c r="L1176" s="22">
        <v>400</v>
      </c>
      <c r="M1176" s="22" t="s">
        <v>2</v>
      </c>
    </row>
    <row r="1177" spans="1:13" x14ac:dyDescent="0.3">
      <c r="A1177" s="44">
        <v>1236702</v>
      </c>
      <c r="B1177" s="22" t="s">
        <v>2969</v>
      </c>
      <c r="C1177" s="24" t="s">
        <v>65</v>
      </c>
      <c r="D1177" s="24" t="s">
        <v>1</v>
      </c>
      <c r="E1177" s="22">
        <v>15000</v>
      </c>
      <c r="F1177" s="23" t="s">
        <v>2</v>
      </c>
      <c r="G1177" s="22">
        <v>100</v>
      </c>
      <c r="H1177" s="24">
        <v>150</v>
      </c>
      <c r="I1177" s="22">
        <v>100</v>
      </c>
      <c r="J1177" s="44">
        <v>749606</v>
      </c>
      <c r="K1177" s="22" t="s">
        <v>1400</v>
      </c>
      <c r="L1177" s="22">
        <v>150</v>
      </c>
      <c r="M1177" s="22" t="s">
        <v>2</v>
      </c>
    </row>
    <row r="1178" spans="1:13" x14ac:dyDescent="0.3">
      <c r="A1178" s="44">
        <v>61978</v>
      </c>
      <c r="B1178" s="22" t="s">
        <v>3202</v>
      </c>
      <c r="C1178" s="24" t="s">
        <v>364</v>
      </c>
      <c r="D1178" s="24" t="s">
        <v>1</v>
      </c>
      <c r="E1178" s="22">
        <v>3000</v>
      </c>
      <c r="F1178" s="23" t="s">
        <v>2</v>
      </c>
      <c r="G1178" s="22">
        <v>12</v>
      </c>
      <c r="H1178" s="24">
        <v>2000</v>
      </c>
      <c r="I1178" s="22">
        <v>1.5</v>
      </c>
      <c r="J1178" s="44">
        <v>712489</v>
      </c>
      <c r="K1178" s="22" t="s">
        <v>1529</v>
      </c>
      <c r="L1178" s="22">
        <v>250</v>
      </c>
      <c r="M1178" s="22" t="s">
        <v>2</v>
      </c>
    </row>
    <row r="1179" spans="1:13" x14ac:dyDescent="0.3">
      <c r="A1179" s="44">
        <v>76430</v>
      </c>
      <c r="B1179" s="22" t="s">
        <v>1904</v>
      </c>
      <c r="C1179" s="24" t="s">
        <v>47</v>
      </c>
      <c r="D1179" s="24" t="s">
        <v>4</v>
      </c>
      <c r="E1179" s="22">
        <v>500</v>
      </c>
      <c r="F1179" s="23" t="s">
        <v>2</v>
      </c>
      <c r="G1179" s="22">
        <v>1</v>
      </c>
      <c r="H1179" s="24">
        <v>4000</v>
      </c>
      <c r="I1179" s="22">
        <v>0.125</v>
      </c>
      <c r="J1179" s="44">
        <v>737049</v>
      </c>
      <c r="K1179" s="22" t="s">
        <v>585</v>
      </c>
      <c r="L1179" s="22">
        <v>500</v>
      </c>
      <c r="M1179" s="22" t="s">
        <v>2</v>
      </c>
    </row>
    <row r="1180" spans="1:13" x14ac:dyDescent="0.3">
      <c r="A1180" s="44">
        <v>249839</v>
      </c>
      <c r="B1180" s="22" t="s">
        <v>1907</v>
      </c>
      <c r="C1180" s="24" t="s">
        <v>47</v>
      </c>
      <c r="D1180" s="24" t="s">
        <v>4</v>
      </c>
      <c r="E1180" s="22">
        <v>1000</v>
      </c>
      <c r="F1180" s="23" t="s">
        <v>2</v>
      </c>
      <c r="G1180" s="22">
        <v>1</v>
      </c>
      <c r="H1180" s="24">
        <v>4000</v>
      </c>
      <c r="I1180" s="22">
        <v>0.25</v>
      </c>
      <c r="J1180" s="44">
        <v>737056</v>
      </c>
      <c r="K1180" s="22" t="s">
        <v>586</v>
      </c>
      <c r="L1180" s="22">
        <v>1000</v>
      </c>
      <c r="M1180" s="22" t="s">
        <v>2</v>
      </c>
    </row>
    <row r="1181" spans="1:13" x14ac:dyDescent="0.3">
      <c r="A1181" s="44">
        <v>76513</v>
      </c>
      <c r="B1181" s="22" t="s">
        <v>1906</v>
      </c>
      <c r="C1181" s="24" t="s">
        <v>47</v>
      </c>
      <c r="D1181" s="24" t="s">
        <v>4</v>
      </c>
      <c r="E1181" s="22">
        <v>2000</v>
      </c>
      <c r="F1181" s="23" t="s">
        <v>2</v>
      </c>
      <c r="G1181" s="22">
        <v>1</v>
      </c>
      <c r="H1181" s="24">
        <v>4000</v>
      </c>
      <c r="I1181" s="22">
        <v>0.5</v>
      </c>
      <c r="J1181" s="44">
        <v>728170</v>
      </c>
      <c r="K1181" s="22" t="s">
        <v>584</v>
      </c>
      <c r="L1181" s="22">
        <v>2000</v>
      </c>
      <c r="M1181" s="22" t="s">
        <v>2</v>
      </c>
    </row>
    <row r="1182" spans="1:13" x14ac:dyDescent="0.3">
      <c r="A1182" s="44">
        <v>76505</v>
      </c>
      <c r="B1182" s="22" t="s">
        <v>1905</v>
      </c>
      <c r="C1182" s="24" t="s">
        <v>47</v>
      </c>
      <c r="D1182" s="24" t="s">
        <v>4</v>
      </c>
      <c r="E1182" s="22">
        <v>1000</v>
      </c>
      <c r="F1182" s="23" t="s">
        <v>2</v>
      </c>
      <c r="G1182" s="22">
        <v>1</v>
      </c>
      <c r="H1182" s="24">
        <v>4000</v>
      </c>
      <c r="I1182" s="22">
        <v>0.25</v>
      </c>
      <c r="J1182" s="44">
        <v>728162</v>
      </c>
      <c r="K1182" s="22" t="s">
        <v>583</v>
      </c>
      <c r="L1182" s="22">
        <v>1000</v>
      </c>
      <c r="M1182" s="22" t="s">
        <v>2</v>
      </c>
    </row>
    <row r="1183" spans="1:13" x14ac:dyDescent="0.3">
      <c r="A1183" s="44">
        <v>120857</v>
      </c>
      <c r="B1183" s="22" t="s">
        <v>2748</v>
      </c>
      <c r="C1183" s="24" t="s">
        <v>341</v>
      </c>
      <c r="D1183" s="24" t="s">
        <v>1</v>
      </c>
      <c r="E1183" s="22">
        <v>28000</v>
      </c>
      <c r="F1183" s="23" t="s">
        <v>2</v>
      </c>
      <c r="G1183" s="22">
        <v>28</v>
      </c>
      <c r="H1183" s="24">
        <v>4000</v>
      </c>
      <c r="I1183" s="22">
        <v>7</v>
      </c>
      <c r="J1183" s="44">
        <v>712521</v>
      </c>
      <c r="K1183" s="22" t="s">
        <v>1216</v>
      </c>
      <c r="L1183" s="22">
        <v>1000</v>
      </c>
      <c r="M1183" s="22" t="s">
        <v>2</v>
      </c>
    </row>
    <row r="1184" spans="1:13" x14ac:dyDescent="0.3">
      <c r="A1184" s="44">
        <v>120964</v>
      </c>
      <c r="B1184" s="22" t="s">
        <v>2750</v>
      </c>
      <c r="C1184" s="24" t="s">
        <v>341</v>
      </c>
      <c r="D1184" s="24" t="s">
        <v>1</v>
      </c>
      <c r="E1184" s="22">
        <v>28000</v>
      </c>
      <c r="F1184" s="23" t="s">
        <v>2</v>
      </c>
      <c r="G1184" s="22">
        <v>56</v>
      </c>
      <c r="H1184" s="24">
        <v>4000</v>
      </c>
      <c r="I1184" s="22">
        <v>7</v>
      </c>
      <c r="J1184" s="44">
        <v>712513</v>
      </c>
      <c r="K1184" s="22" t="s">
        <v>1215</v>
      </c>
      <c r="L1184" s="22">
        <v>500</v>
      </c>
      <c r="M1184" s="22" t="s">
        <v>2</v>
      </c>
    </row>
    <row r="1185" spans="1:13" x14ac:dyDescent="0.3">
      <c r="A1185" s="44">
        <v>120956</v>
      </c>
      <c r="B1185" s="22" t="s">
        <v>2749</v>
      </c>
      <c r="C1185" s="24" t="s">
        <v>341</v>
      </c>
      <c r="D1185" s="24" t="s">
        <v>1</v>
      </c>
      <c r="E1185" s="22">
        <v>9000</v>
      </c>
      <c r="F1185" s="23" t="s">
        <v>2</v>
      </c>
      <c r="G1185" s="22">
        <v>30</v>
      </c>
      <c r="H1185" s="24">
        <v>4000</v>
      </c>
      <c r="I1185" s="22">
        <v>2.25</v>
      </c>
      <c r="J1185" s="44">
        <v>712539</v>
      </c>
      <c r="K1185" s="22" t="s">
        <v>1217</v>
      </c>
      <c r="L1185" s="22">
        <v>300</v>
      </c>
      <c r="M1185" s="22" t="s">
        <v>2</v>
      </c>
    </row>
    <row r="1186" spans="1:13" x14ac:dyDescent="0.3">
      <c r="A1186" s="44">
        <v>59816</v>
      </c>
      <c r="B1186" s="22" t="s">
        <v>1534</v>
      </c>
      <c r="C1186" s="24" t="s">
        <v>287</v>
      </c>
      <c r="D1186" s="24" t="s">
        <v>1</v>
      </c>
      <c r="E1186" s="22">
        <v>4000</v>
      </c>
      <c r="F1186" s="23" t="s">
        <v>2</v>
      </c>
      <c r="G1186" s="22">
        <v>16</v>
      </c>
      <c r="H1186" s="24">
        <v>5000</v>
      </c>
      <c r="I1186" s="22">
        <v>0.8</v>
      </c>
      <c r="J1186" s="44">
        <v>712570</v>
      </c>
      <c r="K1186" s="22" t="s">
        <v>367</v>
      </c>
      <c r="L1186" s="22">
        <v>250</v>
      </c>
      <c r="M1186" s="22" t="s">
        <v>2</v>
      </c>
    </row>
    <row r="1187" spans="1:13" x14ac:dyDescent="0.3">
      <c r="A1187" s="44">
        <v>315895</v>
      </c>
      <c r="B1187" s="22" t="s">
        <v>2575</v>
      </c>
      <c r="C1187" s="24" t="s">
        <v>335</v>
      </c>
      <c r="D1187" s="24" t="s">
        <v>4</v>
      </c>
      <c r="E1187" s="22">
        <v>300</v>
      </c>
      <c r="F1187" s="23" t="s">
        <v>2</v>
      </c>
      <c r="G1187" s="22">
        <v>1</v>
      </c>
      <c r="H1187" s="24">
        <v>350</v>
      </c>
      <c r="I1187" s="22">
        <v>0.8571428571428571</v>
      </c>
      <c r="K1187" s="22" t="s">
        <v>1537</v>
      </c>
      <c r="L1187" s="22">
        <v>300</v>
      </c>
      <c r="M1187" s="22" t="s">
        <v>2</v>
      </c>
    </row>
    <row r="1188" spans="1:13" x14ac:dyDescent="0.3">
      <c r="A1188" s="44">
        <v>498121</v>
      </c>
      <c r="B1188" s="22" t="s">
        <v>2578</v>
      </c>
      <c r="C1188" s="24" t="s">
        <v>335</v>
      </c>
      <c r="D1188" s="24" t="s">
        <v>4</v>
      </c>
      <c r="E1188" s="22">
        <v>150</v>
      </c>
      <c r="F1188" s="23" t="s">
        <v>2</v>
      </c>
      <c r="G1188" s="22">
        <v>1</v>
      </c>
      <c r="H1188" s="24">
        <v>350</v>
      </c>
      <c r="I1188" s="22">
        <v>0.42857142857142855</v>
      </c>
      <c r="K1188" s="22" t="s">
        <v>1537</v>
      </c>
      <c r="L1188" s="22">
        <v>150</v>
      </c>
      <c r="M1188" s="22" t="s">
        <v>2</v>
      </c>
    </row>
    <row r="1189" spans="1:13" x14ac:dyDescent="0.3">
      <c r="A1189" s="44">
        <v>315911</v>
      </c>
      <c r="B1189" s="22" t="s">
        <v>2576</v>
      </c>
      <c r="C1189" s="24" t="s">
        <v>335</v>
      </c>
      <c r="D1189" s="24" t="s">
        <v>4</v>
      </c>
      <c r="E1189" s="22">
        <v>50</v>
      </c>
      <c r="F1189" s="23" t="s">
        <v>2</v>
      </c>
      <c r="G1189" s="22">
        <v>1</v>
      </c>
      <c r="H1189" s="24">
        <v>350</v>
      </c>
      <c r="I1189" s="22">
        <v>0.14285714285714285</v>
      </c>
      <c r="K1189" s="22" t="s">
        <v>1537</v>
      </c>
      <c r="L1189" s="22">
        <v>50</v>
      </c>
      <c r="M1189" s="22" t="s">
        <v>2</v>
      </c>
    </row>
    <row r="1190" spans="1:13" x14ac:dyDescent="0.3">
      <c r="A1190" s="44">
        <v>105130</v>
      </c>
      <c r="B1190" s="22" t="s">
        <v>1086</v>
      </c>
      <c r="C1190" s="24" t="s">
        <v>335</v>
      </c>
      <c r="D1190" s="24" t="s">
        <v>4</v>
      </c>
      <c r="E1190" s="22">
        <v>200</v>
      </c>
      <c r="F1190" s="23" t="s">
        <v>2</v>
      </c>
      <c r="G1190" s="22">
        <v>1</v>
      </c>
      <c r="H1190" s="24">
        <v>350</v>
      </c>
      <c r="I1190" s="22">
        <v>0.5714285714285714</v>
      </c>
      <c r="J1190" s="44">
        <v>730655</v>
      </c>
      <c r="K1190" s="22" t="s">
        <v>1086</v>
      </c>
      <c r="L1190" s="22">
        <v>200</v>
      </c>
      <c r="M1190" s="22" t="s">
        <v>2</v>
      </c>
    </row>
    <row r="1191" spans="1:13" x14ac:dyDescent="0.3">
      <c r="A1191" s="44">
        <v>498113</v>
      </c>
      <c r="B1191" s="22" t="s">
        <v>2577</v>
      </c>
      <c r="C1191" s="24" t="s">
        <v>335</v>
      </c>
      <c r="D1191" s="24" t="s">
        <v>4</v>
      </c>
      <c r="E1191" s="22">
        <v>400</v>
      </c>
      <c r="F1191" s="23" t="s">
        <v>2</v>
      </c>
      <c r="G1191" s="22">
        <v>1</v>
      </c>
      <c r="H1191" s="24">
        <v>350</v>
      </c>
      <c r="I1191" s="22">
        <v>1.1428571428571428</v>
      </c>
      <c r="J1191" s="44">
        <v>739508</v>
      </c>
      <c r="K1191" s="22" t="s">
        <v>1091</v>
      </c>
      <c r="L1191" s="22">
        <v>400</v>
      </c>
      <c r="M1191" s="22" t="s">
        <v>2</v>
      </c>
    </row>
    <row r="1192" spans="1:13" x14ac:dyDescent="0.3">
      <c r="A1192" s="44">
        <v>803759</v>
      </c>
      <c r="B1192" s="22" t="s">
        <v>2579</v>
      </c>
      <c r="C1192" s="24" t="s">
        <v>335</v>
      </c>
      <c r="D1192" s="24" t="s">
        <v>4</v>
      </c>
      <c r="E1192" s="22">
        <v>45</v>
      </c>
      <c r="F1192" s="23" t="s">
        <v>2</v>
      </c>
      <c r="G1192" s="22">
        <v>3</v>
      </c>
      <c r="H1192" s="24">
        <v>350</v>
      </c>
      <c r="I1192" s="22">
        <v>0.12857142857142856</v>
      </c>
      <c r="J1192" s="44">
        <v>712695</v>
      </c>
      <c r="K1192" s="22" t="s">
        <v>1087</v>
      </c>
      <c r="L1192" s="22">
        <v>15</v>
      </c>
      <c r="M1192" s="22" t="s">
        <v>2</v>
      </c>
    </row>
    <row r="1193" spans="1:13" x14ac:dyDescent="0.3">
      <c r="A1193" s="44">
        <v>803767</v>
      </c>
      <c r="B1193" s="22" t="s">
        <v>2580</v>
      </c>
      <c r="C1193" s="24" t="s">
        <v>335</v>
      </c>
      <c r="D1193" s="24" t="s">
        <v>4</v>
      </c>
      <c r="E1193" s="22">
        <v>150</v>
      </c>
      <c r="F1193" s="23" t="s">
        <v>2</v>
      </c>
      <c r="G1193" s="22">
        <v>3</v>
      </c>
      <c r="H1193" s="24">
        <v>350</v>
      </c>
      <c r="I1193" s="22">
        <v>0.42857142857142855</v>
      </c>
      <c r="J1193" s="44">
        <v>712703</v>
      </c>
      <c r="K1193" s="22" t="s">
        <v>1088</v>
      </c>
      <c r="L1193" s="22">
        <v>50</v>
      </c>
      <c r="M1193" s="22" t="s">
        <v>2</v>
      </c>
    </row>
    <row r="1194" spans="1:13" x14ac:dyDescent="0.3">
      <c r="A1194" s="44">
        <v>803775</v>
      </c>
      <c r="B1194" s="22" t="s">
        <v>2581</v>
      </c>
      <c r="C1194" s="24" t="s">
        <v>335</v>
      </c>
      <c r="D1194" s="24" t="s">
        <v>4</v>
      </c>
      <c r="E1194" s="22">
        <v>300</v>
      </c>
      <c r="F1194" s="23" t="s">
        <v>2</v>
      </c>
      <c r="G1194" s="22">
        <v>3</v>
      </c>
      <c r="H1194" s="24">
        <v>350</v>
      </c>
      <c r="I1194" s="22">
        <v>0.8571428571428571</v>
      </c>
      <c r="J1194" s="44">
        <v>712711</v>
      </c>
      <c r="K1194" s="22" t="s">
        <v>1089</v>
      </c>
      <c r="L1194" s="22">
        <v>100</v>
      </c>
      <c r="M1194" s="22" t="s">
        <v>2</v>
      </c>
    </row>
    <row r="1195" spans="1:13" x14ac:dyDescent="0.3">
      <c r="A1195" s="44">
        <v>803809</v>
      </c>
      <c r="B1195" s="22" t="s">
        <v>2582</v>
      </c>
      <c r="C1195" s="24" t="s">
        <v>335</v>
      </c>
      <c r="D1195" s="24" t="s">
        <v>4</v>
      </c>
      <c r="E1195" s="22">
        <v>450</v>
      </c>
      <c r="F1195" s="23" t="s">
        <v>2</v>
      </c>
      <c r="G1195" s="22">
        <v>3</v>
      </c>
      <c r="H1195" s="24">
        <v>350</v>
      </c>
      <c r="I1195" s="22">
        <v>1.2857142857142858</v>
      </c>
      <c r="J1195" s="44">
        <v>712729</v>
      </c>
      <c r="K1195" s="22" t="s">
        <v>1090</v>
      </c>
      <c r="L1195" s="22">
        <v>150</v>
      </c>
      <c r="M1195" s="22" t="s">
        <v>2</v>
      </c>
    </row>
    <row r="1196" spans="1:13" x14ac:dyDescent="0.3">
      <c r="A1196" s="43">
        <v>3027752</v>
      </c>
      <c r="B1196" s="24" t="s">
        <v>3089</v>
      </c>
      <c r="C1196" s="24" t="s">
        <v>85</v>
      </c>
      <c r="D1196" s="24" t="s">
        <v>1</v>
      </c>
      <c r="E1196" s="24">
        <v>12000</v>
      </c>
      <c r="F1196" s="24" t="s">
        <v>2</v>
      </c>
      <c r="G1196" s="24">
        <v>60</v>
      </c>
      <c r="H1196" s="24">
        <v>400</v>
      </c>
      <c r="I1196" s="22">
        <v>30</v>
      </c>
      <c r="J1196" s="43">
        <v>7702863</v>
      </c>
      <c r="K1196" s="24" t="s">
        <v>3090</v>
      </c>
      <c r="L1196" s="24">
        <v>200</v>
      </c>
      <c r="M1196" s="24" t="s">
        <v>2</v>
      </c>
    </row>
    <row r="1197" spans="1:13" x14ac:dyDescent="0.3">
      <c r="A1197" s="43">
        <v>3513322</v>
      </c>
      <c r="B1197" s="24" t="s">
        <v>3091</v>
      </c>
      <c r="C1197" s="24" t="s">
        <v>85</v>
      </c>
      <c r="D1197" s="24" t="s">
        <v>1</v>
      </c>
      <c r="E1197" s="24">
        <v>12000</v>
      </c>
      <c r="F1197" s="24" t="s">
        <v>2</v>
      </c>
      <c r="G1197" s="24">
        <v>30</v>
      </c>
      <c r="H1197" s="24">
        <v>400</v>
      </c>
      <c r="I1197" s="22">
        <v>30</v>
      </c>
      <c r="J1197" s="43">
        <v>7718059</v>
      </c>
      <c r="K1197" s="24" t="s">
        <v>3092</v>
      </c>
      <c r="L1197" s="24">
        <v>400</v>
      </c>
      <c r="M1197" s="24" t="s">
        <v>2</v>
      </c>
    </row>
    <row r="1198" spans="1:13" x14ac:dyDescent="0.3">
      <c r="A1198" s="43">
        <v>3664612</v>
      </c>
      <c r="B1198" s="24" t="s">
        <v>3093</v>
      </c>
      <c r="C1198" s="24" t="s">
        <v>85</v>
      </c>
      <c r="D1198" s="24" t="s">
        <v>1</v>
      </c>
      <c r="E1198" s="24">
        <v>12000</v>
      </c>
      <c r="F1198" s="24" t="s">
        <v>2</v>
      </c>
      <c r="G1198" s="24">
        <v>30</v>
      </c>
      <c r="H1198" s="24">
        <v>400</v>
      </c>
      <c r="I1198" s="22">
        <v>30</v>
      </c>
      <c r="J1198" s="43">
        <v>7721657</v>
      </c>
      <c r="K1198" s="24" t="s">
        <v>3094</v>
      </c>
      <c r="L1198" s="24">
        <v>400</v>
      </c>
      <c r="M1198" s="24" t="s">
        <v>2</v>
      </c>
    </row>
    <row r="1199" spans="1:13" x14ac:dyDescent="0.3">
      <c r="A1199" s="44">
        <v>61143</v>
      </c>
      <c r="B1199" s="22" t="s">
        <v>2970</v>
      </c>
      <c r="C1199" s="24" t="s">
        <v>88</v>
      </c>
      <c r="D1199" s="24" t="s">
        <v>1</v>
      </c>
      <c r="E1199" s="22">
        <v>9000</v>
      </c>
      <c r="F1199" s="23" t="s">
        <v>2</v>
      </c>
      <c r="G1199" s="22">
        <v>30</v>
      </c>
      <c r="H1199" s="24">
        <v>300</v>
      </c>
      <c r="I1199" s="22">
        <v>30</v>
      </c>
      <c r="J1199" s="44">
        <v>712851</v>
      </c>
      <c r="K1199" s="22" t="s">
        <v>1401</v>
      </c>
      <c r="L1199" s="22">
        <v>300</v>
      </c>
      <c r="M1199" s="22" t="s">
        <v>2</v>
      </c>
    </row>
    <row r="1200" spans="1:13" x14ac:dyDescent="0.3">
      <c r="A1200" s="44">
        <v>600296</v>
      </c>
      <c r="B1200" s="22" t="s">
        <v>1557</v>
      </c>
      <c r="C1200" s="24" t="s">
        <v>1556</v>
      </c>
      <c r="D1200" s="24" t="s">
        <v>1</v>
      </c>
      <c r="E1200" s="22">
        <v>3200</v>
      </c>
      <c r="F1200" s="23" t="s">
        <v>2</v>
      </c>
      <c r="G1200" s="22">
        <v>16</v>
      </c>
      <c r="H1200" s="24">
        <v>600</v>
      </c>
      <c r="I1200" s="22">
        <v>5.333333333333333</v>
      </c>
      <c r="K1200" s="22" t="s">
        <v>1537</v>
      </c>
      <c r="L1200" s="22">
        <v>200</v>
      </c>
      <c r="M1200" s="22" t="s">
        <v>2</v>
      </c>
    </row>
    <row r="1201" spans="1:13" x14ac:dyDescent="0.3">
      <c r="A1201" s="44">
        <v>399493</v>
      </c>
      <c r="B1201" s="22" t="s">
        <v>1555</v>
      </c>
      <c r="C1201" s="24" t="s">
        <v>1556</v>
      </c>
      <c r="D1201" s="24" t="s">
        <v>1</v>
      </c>
      <c r="E1201" s="22">
        <v>5600</v>
      </c>
      <c r="F1201" s="23" t="s">
        <v>2</v>
      </c>
      <c r="G1201" s="22">
        <v>28</v>
      </c>
      <c r="H1201" s="24">
        <v>600</v>
      </c>
      <c r="I1201" s="22">
        <v>9.3333333333333339</v>
      </c>
      <c r="K1201" s="22" t="s">
        <v>1537</v>
      </c>
      <c r="L1201" s="22">
        <v>200</v>
      </c>
      <c r="M1201" s="22" t="s">
        <v>2</v>
      </c>
    </row>
    <row r="1202" spans="1:13" x14ac:dyDescent="0.3">
      <c r="A1202" s="44">
        <v>61192</v>
      </c>
      <c r="B1202" s="22" t="s">
        <v>1536</v>
      </c>
      <c r="C1202" s="24" t="s">
        <v>29</v>
      </c>
      <c r="D1202" s="24" t="s">
        <v>1</v>
      </c>
      <c r="E1202" s="22">
        <v>15000000</v>
      </c>
      <c r="F1202" s="23" t="s">
        <v>12</v>
      </c>
      <c r="G1202" s="22">
        <v>30</v>
      </c>
      <c r="H1202" s="24">
        <v>1500000</v>
      </c>
      <c r="I1202" s="22">
        <v>10</v>
      </c>
      <c r="K1202" s="22" t="s">
        <v>1537</v>
      </c>
      <c r="L1202" s="22">
        <v>500000</v>
      </c>
      <c r="M1202" s="22" t="s">
        <v>12</v>
      </c>
    </row>
    <row r="1203" spans="1:13" x14ac:dyDescent="0.3">
      <c r="A1203" s="44">
        <v>61184</v>
      </c>
      <c r="B1203" s="22" t="s">
        <v>1535</v>
      </c>
      <c r="C1203" s="24" t="s">
        <v>29</v>
      </c>
      <c r="D1203" s="24" t="s">
        <v>1</v>
      </c>
      <c r="E1203" s="22">
        <v>3000000</v>
      </c>
      <c r="F1203" s="23" t="s">
        <v>12</v>
      </c>
      <c r="G1203" s="22">
        <v>30</v>
      </c>
      <c r="H1203" s="24">
        <v>1500000</v>
      </c>
      <c r="I1203" s="22">
        <v>2</v>
      </c>
      <c r="J1203" s="44">
        <v>712893</v>
      </c>
      <c r="K1203" s="22" t="s">
        <v>368</v>
      </c>
      <c r="L1203" s="22">
        <v>100000</v>
      </c>
      <c r="M1203" s="22" t="s">
        <v>12</v>
      </c>
    </row>
    <row r="1204" spans="1:13" x14ac:dyDescent="0.3">
      <c r="A1204" s="44">
        <v>291591</v>
      </c>
      <c r="B1204" s="22" t="s">
        <v>2822</v>
      </c>
      <c r="C1204" s="24" t="s">
        <v>351</v>
      </c>
      <c r="D1204" s="24" t="s">
        <v>1</v>
      </c>
      <c r="E1204" s="22">
        <v>6000</v>
      </c>
      <c r="F1204" s="23" t="s">
        <v>2</v>
      </c>
      <c r="G1204" s="22">
        <v>30</v>
      </c>
      <c r="H1204" s="24">
        <v>200</v>
      </c>
      <c r="I1204" s="22">
        <v>30</v>
      </c>
      <c r="J1204" s="44">
        <v>712992</v>
      </c>
      <c r="K1204" s="22" t="s">
        <v>1285</v>
      </c>
      <c r="L1204" s="22">
        <v>200</v>
      </c>
      <c r="M1204" s="22" t="s">
        <v>2</v>
      </c>
    </row>
    <row r="1205" spans="1:13" x14ac:dyDescent="0.3">
      <c r="A1205" s="44">
        <v>62190</v>
      </c>
      <c r="B1205" s="22" t="s">
        <v>2820</v>
      </c>
      <c r="C1205" s="24" t="s">
        <v>351</v>
      </c>
      <c r="D1205" s="24" t="s">
        <v>1</v>
      </c>
      <c r="E1205" s="22">
        <v>2000</v>
      </c>
      <c r="F1205" s="23" t="s">
        <v>2</v>
      </c>
      <c r="G1205" s="22">
        <v>10</v>
      </c>
      <c r="H1205" s="24">
        <v>200</v>
      </c>
      <c r="I1205" s="22">
        <v>10</v>
      </c>
      <c r="J1205" s="44">
        <v>712992</v>
      </c>
      <c r="K1205" s="22" t="s">
        <v>1285</v>
      </c>
      <c r="L1205" s="22">
        <v>200</v>
      </c>
      <c r="M1205" s="22" t="s">
        <v>2</v>
      </c>
    </row>
    <row r="1206" spans="1:13" x14ac:dyDescent="0.3">
      <c r="A1206" s="44">
        <v>62208</v>
      </c>
      <c r="B1206" s="22" t="s">
        <v>2821</v>
      </c>
      <c r="C1206" s="24" t="s">
        <v>351</v>
      </c>
      <c r="D1206" s="24" t="s">
        <v>1</v>
      </c>
      <c r="E1206" s="22">
        <v>6000</v>
      </c>
      <c r="F1206" s="23" t="s">
        <v>2</v>
      </c>
      <c r="G1206" s="22">
        <v>30</v>
      </c>
      <c r="H1206" s="24">
        <v>200</v>
      </c>
      <c r="I1206" s="22">
        <v>30</v>
      </c>
      <c r="J1206" s="44">
        <v>712992</v>
      </c>
      <c r="K1206" s="22" t="s">
        <v>1285</v>
      </c>
      <c r="L1206" s="22">
        <v>200</v>
      </c>
      <c r="M1206" s="22" t="s">
        <v>2</v>
      </c>
    </row>
    <row r="1207" spans="1:13" x14ac:dyDescent="0.3">
      <c r="A1207" s="44">
        <v>827618</v>
      </c>
      <c r="B1207" s="22" t="s">
        <v>2823</v>
      </c>
      <c r="C1207" s="24" t="s">
        <v>351</v>
      </c>
      <c r="D1207" s="24" t="s">
        <v>1</v>
      </c>
      <c r="E1207" s="22">
        <v>600</v>
      </c>
      <c r="F1207" s="23" t="s">
        <v>2</v>
      </c>
      <c r="G1207" s="22">
        <v>30</v>
      </c>
      <c r="H1207" s="24">
        <v>200</v>
      </c>
      <c r="I1207" s="22">
        <v>3</v>
      </c>
      <c r="J1207" s="44">
        <v>713008</v>
      </c>
      <c r="K1207" s="22" t="s">
        <v>1286</v>
      </c>
      <c r="L1207" s="22">
        <v>20</v>
      </c>
      <c r="M1207" s="22" t="s">
        <v>2</v>
      </c>
    </row>
    <row r="1208" spans="1:13" x14ac:dyDescent="0.3">
      <c r="A1208" s="44">
        <v>827626</v>
      </c>
      <c r="B1208" s="22" t="s">
        <v>2824</v>
      </c>
      <c r="C1208" s="24" t="s">
        <v>351</v>
      </c>
      <c r="D1208" s="24" t="s">
        <v>1</v>
      </c>
      <c r="E1208" s="22">
        <v>2000</v>
      </c>
      <c r="F1208" s="23" t="s">
        <v>2</v>
      </c>
      <c r="G1208" s="22">
        <v>20</v>
      </c>
      <c r="H1208" s="24">
        <v>200</v>
      </c>
      <c r="I1208" s="22">
        <v>10</v>
      </c>
      <c r="J1208" s="44">
        <v>713016</v>
      </c>
      <c r="K1208" s="22" t="s">
        <v>1287</v>
      </c>
      <c r="L1208" s="22">
        <v>100</v>
      </c>
      <c r="M1208" s="22" t="s">
        <v>2</v>
      </c>
    </row>
    <row r="1209" spans="1:13" x14ac:dyDescent="0.3">
      <c r="A1209" s="44">
        <v>1526235</v>
      </c>
      <c r="B1209" s="22" t="s">
        <v>2676</v>
      </c>
      <c r="C1209" s="24" t="s">
        <v>43</v>
      </c>
      <c r="D1209" s="24" t="s">
        <v>1</v>
      </c>
      <c r="E1209" s="22">
        <v>2400</v>
      </c>
      <c r="F1209" s="23" t="s">
        <v>2</v>
      </c>
      <c r="G1209" s="22">
        <v>6</v>
      </c>
      <c r="H1209" s="24">
        <v>800</v>
      </c>
      <c r="I1209" s="22">
        <v>3</v>
      </c>
      <c r="J1209" s="44">
        <v>763961</v>
      </c>
      <c r="K1209" s="22" t="s">
        <v>1168</v>
      </c>
      <c r="L1209" s="22">
        <v>400</v>
      </c>
      <c r="M1209" s="22" t="s">
        <v>2</v>
      </c>
    </row>
    <row r="1210" spans="1:13" x14ac:dyDescent="0.3">
      <c r="A1210" s="44">
        <v>1526243</v>
      </c>
      <c r="B1210" s="22" t="s">
        <v>2677</v>
      </c>
      <c r="C1210" s="24" t="s">
        <v>43</v>
      </c>
      <c r="D1210" s="24" t="s">
        <v>1</v>
      </c>
      <c r="E1210" s="22">
        <v>8000</v>
      </c>
      <c r="F1210" s="23" t="s">
        <v>2</v>
      </c>
      <c r="G1210" s="22">
        <v>20</v>
      </c>
      <c r="H1210" s="24">
        <v>800</v>
      </c>
      <c r="I1210" s="22">
        <v>10</v>
      </c>
      <c r="J1210" s="44">
        <v>763961</v>
      </c>
      <c r="K1210" s="22" t="s">
        <v>1168</v>
      </c>
      <c r="L1210" s="22">
        <v>400</v>
      </c>
      <c r="M1210" s="22" t="s">
        <v>2</v>
      </c>
    </row>
    <row r="1211" spans="1:13" x14ac:dyDescent="0.3">
      <c r="A1211" s="44">
        <v>1723220</v>
      </c>
      <c r="B1211" s="22" t="s">
        <v>2685</v>
      </c>
      <c r="C1211" s="24" t="s">
        <v>43</v>
      </c>
      <c r="D1211" s="24" t="s">
        <v>1</v>
      </c>
      <c r="E1211" s="22">
        <v>2400</v>
      </c>
      <c r="F1211" s="23" t="s">
        <v>2</v>
      </c>
      <c r="G1211" s="22">
        <v>6</v>
      </c>
      <c r="H1211" s="24">
        <v>800</v>
      </c>
      <c r="I1211" s="22">
        <v>3</v>
      </c>
      <c r="J1211" s="44">
        <v>772285</v>
      </c>
      <c r="K1211" s="22" t="s">
        <v>1171</v>
      </c>
      <c r="L1211" s="22">
        <v>400</v>
      </c>
      <c r="M1211" s="22" t="s">
        <v>2</v>
      </c>
    </row>
    <row r="1212" spans="1:13" x14ac:dyDescent="0.3">
      <c r="A1212" s="44">
        <v>1766203</v>
      </c>
      <c r="B1212" s="22" t="s">
        <v>2685</v>
      </c>
      <c r="C1212" s="24" t="s">
        <v>43</v>
      </c>
      <c r="D1212" s="24" t="s">
        <v>1</v>
      </c>
      <c r="E1212" s="22">
        <v>2400</v>
      </c>
      <c r="F1212" s="23" t="s">
        <v>2</v>
      </c>
      <c r="G1212" s="22">
        <v>6</v>
      </c>
      <c r="H1212" s="24">
        <v>800</v>
      </c>
      <c r="I1212" s="22">
        <v>3</v>
      </c>
      <c r="K1212" s="22" t="s">
        <v>1537</v>
      </c>
      <c r="L1212" s="22">
        <v>400</v>
      </c>
      <c r="M1212" s="22" t="s">
        <v>2</v>
      </c>
    </row>
    <row r="1213" spans="1:13" x14ac:dyDescent="0.3">
      <c r="A1213" s="44">
        <v>1723212</v>
      </c>
      <c r="B1213" s="22" t="s">
        <v>2684</v>
      </c>
      <c r="C1213" s="24" t="s">
        <v>43</v>
      </c>
      <c r="D1213" s="24" t="s">
        <v>1</v>
      </c>
      <c r="E1213" s="22">
        <v>8000</v>
      </c>
      <c r="F1213" s="23" t="s">
        <v>2</v>
      </c>
      <c r="G1213" s="22">
        <v>20</v>
      </c>
      <c r="H1213" s="24">
        <v>800</v>
      </c>
      <c r="I1213" s="22">
        <v>10</v>
      </c>
      <c r="J1213" s="44">
        <v>772285</v>
      </c>
      <c r="K1213" s="22" t="s">
        <v>1171</v>
      </c>
      <c r="L1213" s="22">
        <v>400</v>
      </c>
      <c r="M1213" s="22" t="s">
        <v>2</v>
      </c>
    </row>
    <row r="1214" spans="1:13" x14ac:dyDescent="0.3">
      <c r="A1214" s="44">
        <v>1766211</v>
      </c>
      <c r="B1214" s="22" t="s">
        <v>2684</v>
      </c>
      <c r="C1214" s="24" t="s">
        <v>43</v>
      </c>
      <c r="D1214" s="24" t="s">
        <v>1</v>
      </c>
      <c r="E1214" s="22">
        <v>8000</v>
      </c>
      <c r="F1214" s="23" t="s">
        <v>2</v>
      </c>
      <c r="G1214" s="22">
        <v>20</v>
      </c>
      <c r="H1214" s="24">
        <v>800</v>
      </c>
      <c r="I1214" s="22">
        <v>10</v>
      </c>
      <c r="K1214" s="22" t="s">
        <v>1537</v>
      </c>
      <c r="L1214" s="22">
        <v>400</v>
      </c>
      <c r="M1214" s="22" t="s">
        <v>2</v>
      </c>
    </row>
    <row r="1215" spans="1:13" x14ac:dyDescent="0.3">
      <c r="A1215" s="44">
        <v>1622596</v>
      </c>
      <c r="B1215" s="22" t="s">
        <v>2681</v>
      </c>
      <c r="C1215" s="24" t="s">
        <v>43</v>
      </c>
      <c r="D1215" s="24" t="s">
        <v>1</v>
      </c>
      <c r="E1215" s="22">
        <v>8000</v>
      </c>
      <c r="F1215" s="23" t="s">
        <v>2</v>
      </c>
      <c r="G1215" s="22">
        <v>20</v>
      </c>
      <c r="H1215" s="24">
        <v>800</v>
      </c>
      <c r="I1215" s="22">
        <v>10</v>
      </c>
      <c r="J1215" s="44">
        <v>766931</v>
      </c>
      <c r="K1215" s="22" t="s">
        <v>1169</v>
      </c>
      <c r="L1215" s="22">
        <v>400</v>
      </c>
      <c r="M1215" s="22" t="s">
        <v>2</v>
      </c>
    </row>
    <row r="1216" spans="1:13" x14ac:dyDescent="0.3">
      <c r="A1216" s="44">
        <v>1622588</v>
      </c>
      <c r="B1216" s="22" t="s">
        <v>2680</v>
      </c>
      <c r="C1216" s="24" t="s">
        <v>43</v>
      </c>
      <c r="D1216" s="24" t="s">
        <v>1</v>
      </c>
      <c r="E1216" s="22">
        <v>2400</v>
      </c>
      <c r="F1216" s="23" t="s">
        <v>2</v>
      </c>
      <c r="G1216" s="22">
        <v>6</v>
      </c>
      <c r="H1216" s="24">
        <v>800</v>
      </c>
      <c r="I1216" s="22">
        <v>3</v>
      </c>
      <c r="J1216" s="44">
        <v>766931</v>
      </c>
      <c r="K1216" s="22" t="s">
        <v>1169</v>
      </c>
      <c r="L1216" s="22">
        <v>400</v>
      </c>
      <c r="M1216" s="22" t="s">
        <v>2</v>
      </c>
    </row>
    <row r="1217" spans="1:13" x14ac:dyDescent="0.3">
      <c r="A1217" s="44">
        <v>1552157</v>
      </c>
      <c r="B1217" s="22" t="s">
        <v>2679</v>
      </c>
      <c r="C1217" s="24" t="s">
        <v>43</v>
      </c>
      <c r="D1217" s="24" t="s">
        <v>1</v>
      </c>
      <c r="E1217" s="22">
        <v>8000</v>
      </c>
      <c r="F1217" s="23" t="s">
        <v>2</v>
      </c>
      <c r="G1217" s="22">
        <v>20</v>
      </c>
      <c r="H1217" s="24">
        <v>800</v>
      </c>
      <c r="I1217" s="22">
        <v>10</v>
      </c>
      <c r="J1217" s="44">
        <v>763953</v>
      </c>
      <c r="K1217" s="22" t="s">
        <v>1167</v>
      </c>
      <c r="L1217" s="22">
        <v>400</v>
      </c>
      <c r="M1217" s="22" t="s">
        <v>2</v>
      </c>
    </row>
    <row r="1218" spans="1:13" x14ac:dyDescent="0.3">
      <c r="A1218" s="44">
        <v>1552140</v>
      </c>
      <c r="B1218" s="22" t="s">
        <v>2678</v>
      </c>
      <c r="C1218" s="24" t="s">
        <v>43</v>
      </c>
      <c r="D1218" s="24" t="s">
        <v>1</v>
      </c>
      <c r="E1218" s="22">
        <v>2400</v>
      </c>
      <c r="F1218" s="23" t="s">
        <v>2</v>
      </c>
      <c r="G1218" s="22">
        <v>6</v>
      </c>
      <c r="H1218" s="24">
        <v>800</v>
      </c>
      <c r="I1218" s="22">
        <v>3</v>
      </c>
      <c r="J1218" s="44">
        <v>763953</v>
      </c>
      <c r="K1218" s="22" t="s">
        <v>1167</v>
      </c>
      <c r="L1218" s="22">
        <v>400</v>
      </c>
      <c r="M1218" s="22" t="s">
        <v>2</v>
      </c>
    </row>
    <row r="1219" spans="1:13" x14ac:dyDescent="0.3">
      <c r="A1219" s="43">
        <v>3365293</v>
      </c>
      <c r="B1219" s="24" t="s">
        <v>3020</v>
      </c>
      <c r="C1219" s="24" t="s">
        <v>86</v>
      </c>
      <c r="D1219" s="24" t="s">
        <v>1</v>
      </c>
      <c r="E1219" s="24">
        <v>3000</v>
      </c>
      <c r="F1219" s="24" t="s">
        <v>2</v>
      </c>
      <c r="G1219" s="24">
        <v>30</v>
      </c>
      <c r="H1219" s="24">
        <v>1200</v>
      </c>
      <c r="I1219" s="22">
        <v>2.5</v>
      </c>
      <c r="J1219" s="43">
        <v>7715873</v>
      </c>
      <c r="K1219" s="24" t="s">
        <v>1439</v>
      </c>
      <c r="L1219" s="24">
        <v>100</v>
      </c>
      <c r="M1219" s="24" t="s">
        <v>2</v>
      </c>
    </row>
    <row r="1220" spans="1:13" x14ac:dyDescent="0.3">
      <c r="A1220" s="43">
        <v>2730687</v>
      </c>
      <c r="B1220" s="24" t="s">
        <v>3018</v>
      </c>
      <c r="C1220" s="24" t="s">
        <v>86</v>
      </c>
      <c r="D1220" s="24" t="s">
        <v>1</v>
      </c>
      <c r="E1220" s="24">
        <v>9000</v>
      </c>
      <c r="F1220" s="24" t="s">
        <v>2</v>
      </c>
      <c r="G1220" s="24">
        <v>90</v>
      </c>
      <c r="H1220" s="24">
        <v>1200</v>
      </c>
      <c r="I1220" s="22">
        <v>7.5</v>
      </c>
      <c r="J1220" s="43">
        <v>759886</v>
      </c>
      <c r="K1220" s="24" t="s">
        <v>3019</v>
      </c>
      <c r="L1220" s="24">
        <v>100</v>
      </c>
      <c r="M1220" s="24" t="s">
        <v>2</v>
      </c>
    </row>
    <row r="1221" spans="1:13" x14ac:dyDescent="0.3">
      <c r="A1221" s="43">
        <v>1318203</v>
      </c>
      <c r="B1221" s="24" t="s">
        <v>3017</v>
      </c>
      <c r="C1221" s="24" t="s">
        <v>86</v>
      </c>
      <c r="D1221" s="24" t="s">
        <v>1</v>
      </c>
      <c r="E1221" s="24">
        <v>36000</v>
      </c>
      <c r="F1221" s="24" t="s">
        <v>2</v>
      </c>
      <c r="G1221" s="24">
        <v>5</v>
      </c>
      <c r="H1221" s="24">
        <v>1200</v>
      </c>
      <c r="I1221" s="22">
        <v>30</v>
      </c>
      <c r="J1221" s="43">
        <v>746990</v>
      </c>
      <c r="K1221" s="24" t="s">
        <v>1437</v>
      </c>
      <c r="L1221" s="24">
        <v>7200</v>
      </c>
      <c r="M1221" s="24" t="s">
        <v>2</v>
      </c>
    </row>
    <row r="1222" spans="1:13" x14ac:dyDescent="0.3">
      <c r="A1222" s="44">
        <v>1100247</v>
      </c>
      <c r="B1222" s="22" t="s">
        <v>1808</v>
      </c>
      <c r="C1222" s="24" t="s">
        <v>0</v>
      </c>
      <c r="D1222" s="24" t="s">
        <v>1</v>
      </c>
      <c r="E1222" s="22">
        <v>8000</v>
      </c>
      <c r="F1222" s="23" t="s">
        <v>2</v>
      </c>
      <c r="G1222" s="22">
        <v>8</v>
      </c>
      <c r="H1222" s="24">
        <v>1500</v>
      </c>
      <c r="I1222" s="22">
        <v>5.333333333333333</v>
      </c>
      <c r="J1222" s="44">
        <v>741512</v>
      </c>
      <c r="K1222" s="22" t="s">
        <v>517</v>
      </c>
      <c r="L1222" s="22">
        <v>1000</v>
      </c>
      <c r="M1222" s="22" t="s">
        <v>2</v>
      </c>
    </row>
    <row r="1223" spans="1:13" x14ac:dyDescent="0.3">
      <c r="A1223" s="44">
        <v>1075647</v>
      </c>
      <c r="B1223" s="22" t="s">
        <v>1806</v>
      </c>
      <c r="C1223" s="24" t="s">
        <v>0</v>
      </c>
      <c r="D1223" s="24" t="s">
        <v>1</v>
      </c>
      <c r="E1223" s="22">
        <v>8000</v>
      </c>
      <c r="F1223" s="23" t="s">
        <v>2</v>
      </c>
      <c r="G1223" s="22">
        <v>16</v>
      </c>
      <c r="H1223" s="24">
        <v>1500</v>
      </c>
      <c r="I1223" s="22">
        <v>5.333333333333333</v>
      </c>
      <c r="J1223" s="44">
        <v>700690</v>
      </c>
      <c r="K1223" s="22" t="s">
        <v>488</v>
      </c>
      <c r="L1223" s="22">
        <v>500</v>
      </c>
      <c r="M1223" s="22" t="s">
        <v>2</v>
      </c>
    </row>
    <row r="1224" spans="1:13" x14ac:dyDescent="0.3">
      <c r="A1224" s="44">
        <v>121665</v>
      </c>
      <c r="B1224" s="22" t="s">
        <v>1773</v>
      </c>
      <c r="C1224" s="24" t="s">
        <v>0</v>
      </c>
      <c r="D1224" s="24" t="s">
        <v>1</v>
      </c>
      <c r="E1224" s="22">
        <v>8000</v>
      </c>
      <c r="F1224" s="23" t="s">
        <v>2</v>
      </c>
      <c r="G1224" s="22">
        <v>16</v>
      </c>
      <c r="H1224" s="24">
        <v>1500</v>
      </c>
      <c r="I1224" s="22">
        <v>5.333333333333333</v>
      </c>
      <c r="J1224" s="44">
        <v>713180</v>
      </c>
      <c r="K1224" s="22" t="s">
        <v>504</v>
      </c>
      <c r="L1224" s="22">
        <v>500</v>
      </c>
      <c r="M1224" s="22" t="s">
        <v>2</v>
      </c>
    </row>
    <row r="1225" spans="1:13" x14ac:dyDescent="0.3">
      <c r="A1225" s="44">
        <v>1022599</v>
      </c>
      <c r="B1225" s="22" t="s">
        <v>1803</v>
      </c>
      <c r="C1225" s="24" t="s">
        <v>0</v>
      </c>
      <c r="D1225" s="24" t="s">
        <v>1</v>
      </c>
      <c r="E1225" s="22">
        <v>50000</v>
      </c>
      <c r="F1225" s="23" t="s">
        <v>2</v>
      </c>
      <c r="G1225" s="22">
        <v>100</v>
      </c>
      <c r="H1225" s="24">
        <v>1500</v>
      </c>
      <c r="I1225" s="22">
        <v>33.333333333333336</v>
      </c>
      <c r="J1225" s="44">
        <v>713180</v>
      </c>
      <c r="K1225" s="22" t="s">
        <v>504</v>
      </c>
      <c r="L1225" s="22">
        <v>500</v>
      </c>
      <c r="M1225" s="22" t="s">
        <v>2</v>
      </c>
    </row>
    <row r="1226" spans="1:13" x14ac:dyDescent="0.3">
      <c r="A1226" s="44">
        <v>139626</v>
      </c>
      <c r="B1226" s="22" t="s">
        <v>1779</v>
      </c>
      <c r="C1226" s="24" t="s">
        <v>0</v>
      </c>
      <c r="D1226" s="24" t="s">
        <v>4</v>
      </c>
      <c r="E1226" s="22">
        <v>3000</v>
      </c>
      <c r="F1226" s="23" t="s">
        <v>2</v>
      </c>
      <c r="G1226" s="22">
        <v>3</v>
      </c>
      <c r="H1226" s="24">
        <v>3000</v>
      </c>
      <c r="I1226" s="22">
        <v>1</v>
      </c>
      <c r="J1226" s="44">
        <v>713230</v>
      </c>
      <c r="K1226" s="22" t="s">
        <v>571</v>
      </c>
      <c r="L1226" s="22">
        <v>1000</v>
      </c>
      <c r="M1226" s="22" t="s">
        <v>2</v>
      </c>
    </row>
    <row r="1227" spans="1:13" x14ac:dyDescent="0.3">
      <c r="A1227" s="44">
        <v>139873</v>
      </c>
      <c r="B1227" s="22" t="s">
        <v>1781</v>
      </c>
      <c r="C1227" s="24" t="s">
        <v>0</v>
      </c>
      <c r="D1227" s="24" t="s">
        <v>4</v>
      </c>
      <c r="E1227" s="22">
        <v>6000</v>
      </c>
      <c r="F1227" s="23" t="s">
        <v>2</v>
      </c>
      <c r="G1227" s="22">
        <v>6</v>
      </c>
      <c r="H1227" s="24">
        <v>3000</v>
      </c>
      <c r="I1227" s="22">
        <v>2</v>
      </c>
      <c r="J1227" s="44">
        <v>713230</v>
      </c>
      <c r="K1227" s="22" t="s">
        <v>571</v>
      </c>
      <c r="L1227" s="22">
        <v>1000</v>
      </c>
      <c r="M1227" s="22" t="s">
        <v>2</v>
      </c>
    </row>
    <row r="1228" spans="1:13" x14ac:dyDescent="0.3">
      <c r="A1228" s="44">
        <v>139634</v>
      </c>
      <c r="B1228" s="22" t="s">
        <v>1780</v>
      </c>
      <c r="C1228" s="24" t="s">
        <v>0</v>
      </c>
      <c r="D1228" s="24" t="s">
        <v>4</v>
      </c>
      <c r="E1228" s="22">
        <v>3000</v>
      </c>
      <c r="F1228" s="23" t="s">
        <v>2</v>
      </c>
      <c r="G1228" s="22">
        <v>3</v>
      </c>
      <c r="H1228" s="24">
        <v>3000</v>
      </c>
      <c r="I1228" s="22">
        <v>1</v>
      </c>
      <c r="J1228" s="44">
        <v>713172</v>
      </c>
      <c r="K1228" s="22" t="s">
        <v>570</v>
      </c>
      <c r="L1228" s="22">
        <v>1000</v>
      </c>
      <c r="M1228" s="22" t="s">
        <v>2</v>
      </c>
    </row>
    <row r="1229" spans="1:13" x14ac:dyDescent="0.3">
      <c r="A1229" s="44">
        <v>139543</v>
      </c>
      <c r="B1229" s="22" t="s">
        <v>1777</v>
      </c>
      <c r="C1229" s="24" t="s">
        <v>0</v>
      </c>
      <c r="D1229" s="24" t="s">
        <v>4</v>
      </c>
      <c r="E1229" s="22">
        <v>6000</v>
      </c>
      <c r="F1229" s="23" t="s">
        <v>2</v>
      </c>
      <c r="G1229" s="22">
        <v>6</v>
      </c>
      <c r="H1229" s="24">
        <v>3000</v>
      </c>
      <c r="I1229" s="22">
        <v>2</v>
      </c>
      <c r="J1229" s="44">
        <v>713172</v>
      </c>
      <c r="K1229" s="22" t="s">
        <v>570</v>
      </c>
      <c r="L1229" s="22">
        <v>1000</v>
      </c>
      <c r="M1229" s="22" t="s">
        <v>2</v>
      </c>
    </row>
    <row r="1230" spans="1:13" x14ac:dyDescent="0.3">
      <c r="A1230" s="44">
        <v>139493</v>
      </c>
      <c r="B1230" s="22" t="s">
        <v>1776</v>
      </c>
      <c r="C1230" s="24" t="s">
        <v>0</v>
      </c>
      <c r="D1230" s="24" t="s">
        <v>4</v>
      </c>
      <c r="E1230" s="22">
        <v>3000</v>
      </c>
      <c r="F1230" s="23" t="s">
        <v>2</v>
      </c>
      <c r="G1230" s="22">
        <v>6</v>
      </c>
      <c r="H1230" s="24">
        <v>3000</v>
      </c>
      <c r="I1230" s="22">
        <v>1</v>
      </c>
      <c r="J1230" s="44">
        <v>713164</v>
      </c>
      <c r="K1230" s="22" t="s">
        <v>569</v>
      </c>
      <c r="L1230" s="22">
        <v>500</v>
      </c>
      <c r="M1230" s="22" t="s">
        <v>2</v>
      </c>
    </row>
    <row r="1231" spans="1:13" x14ac:dyDescent="0.3">
      <c r="A1231" s="44">
        <v>121590</v>
      </c>
      <c r="B1231" s="22" t="s">
        <v>1772</v>
      </c>
      <c r="C1231" s="24" t="s">
        <v>0</v>
      </c>
      <c r="D1231" s="24" t="s">
        <v>1</v>
      </c>
      <c r="E1231" s="22">
        <v>4000</v>
      </c>
      <c r="F1231" s="23" t="s">
        <v>2</v>
      </c>
      <c r="G1231" s="22">
        <v>16</v>
      </c>
      <c r="H1231" s="24">
        <v>1500</v>
      </c>
      <c r="I1231" s="22">
        <v>2.6666666666666665</v>
      </c>
      <c r="J1231" s="44">
        <v>713198</v>
      </c>
      <c r="K1231" s="22" t="s">
        <v>505</v>
      </c>
      <c r="L1231" s="22">
        <v>250</v>
      </c>
      <c r="M1231" s="22" t="s">
        <v>2</v>
      </c>
    </row>
    <row r="1232" spans="1:13" x14ac:dyDescent="0.3">
      <c r="A1232" s="44">
        <v>121954</v>
      </c>
      <c r="B1232" s="22" t="s">
        <v>1774</v>
      </c>
      <c r="C1232" s="24" t="s">
        <v>0</v>
      </c>
      <c r="D1232" s="24" t="s">
        <v>1</v>
      </c>
      <c r="E1232" s="22">
        <v>2000</v>
      </c>
      <c r="F1232" s="23" t="s">
        <v>2</v>
      </c>
      <c r="G1232" s="22">
        <v>16</v>
      </c>
      <c r="H1232" s="24">
        <v>1500</v>
      </c>
      <c r="I1232" s="22">
        <v>1.3333333333333333</v>
      </c>
      <c r="J1232" s="44">
        <v>713206</v>
      </c>
      <c r="K1232" s="22" t="s">
        <v>506</v>
      </c>
      <c r="L1232" s="22">
        <v>125</v>
      </c>
      <c r="M1232" s="22" t="s">
        <v>2</v>
      </c>
    </row>
    <row r="1233" spans="1:13" x14ac:dyDescent="0.3">
      <c r="A1233" s="44">
        <v>122036</v>
      </c>
      <c r="B1233" s="22" t="s">
        <v>1775</v>
      </c>
      <c r="C1233" s="24" t="s">
        <v>0</v>
      </c>
      <c r="D1233" s="24" t="s">
        <v>1</v>
      </c>
      <c r="E1233" s="22">
        <v>4000</v>
      </c>
      <c r="F1233" s="23" t="s">
        <v>2</v>
      </c>
      <c r="G1233" s="22">
        <v>16</v>
      </c>
      <c r="H1233" s="24">
        <v>1500</v>
      </c>
      <c r="I1233" s="22">
        <v>2.6666666666666665</v>
      </c>
      <c r="J1233" s="44">
        <v>713214</v>
      </c>
      <c r="K1233" s="22" t="s">
        <v>507</v>
      </c>
      <c r="L1233" s="22">
        <v>250</v>
      </c>
      <c r="M1233" s="22" t="s">
        <v>2</v>
      </c>
    </row>
    <row r="1234" spans="1:13" x14ac:dyDescent="0.3">
      <c r="A1234" s="44">
        <v>139618</v>
      </c>
      <c r="B1234" s="22" t="s">
        <v>1778</v>
      </c>
      <c r="C1234" s="24" t="s">
        <v>0</v>
      </c>
      <c r="D1234" s="24" t="s">
        <v>1</v>
      </c>
      <c r="E1234" s="22">
        <v>8000</v>
      </c>
      <c r="F1234" s="23" t="s">
        <v>2</v>
      </c>
      <c r="G1234" s="22">
        <v>16</v>
      </c>
      <c r="H1234" s="24">
        <v>1500</v>
      </c>
      <c r="I1234" s="22">
        <v>5.333333333333333</v>
      </c>
      <c r="J1234" s="44">
        <v>713222</v>
      </c>
      <c r="K1234" s="22" t="s">
        <v>508</v>
      </c>
      <c r="L1234" s="22">
        <v>500</v>
      </c>
      <c r="M1234" s="22" t="s">
        <v>2</v>
      </c>
    </row>
    <row r="1235" spans="1:13" x14ac:dyDescent="0.3">
      <c r="A1235" s="44">
        <v>3137957</v>
      </c>
      <c r="B1235" s="22" t="s">
        <v>2954</v>
      </c>
      <c r="C1235" s="24" t="s">
        <v>75</v>
      </c>
      <c r="D1235" s="24" t="s">
        <v>1</v>
      </c>
      <c r="E1235" s="22">
        <v>2400</v>
      </c>
      <c r="F1235" s="23" t="s">
        <v>2</v>
      </c>
      <c r="G1235" s="22">
        <v>24</v>
      </c>
      <c r="H1235" s="24">
        <v>300</v>
      </c>
      <c r="I1235" s="22">
        <v>8</v>
      </c>
      <c r="J1235" s="44">
        <v>7709231</v>
      </c>
      <c r="K1235" s="22" t="s">
        <v>1380</v>
      </c>
      <c r="L1235" s="22">
        <v>100</v>
      </c>
      <c r="M1235" s="22" t="s">
        <v>2</v>
      </c>
    </row>
    <row r="1236" spans="1:13" x14ac:dyDescent="0.3">
      <c r="A1236" s="44">
        <v>3188935</v>
      </c>
      <c r="B1236" s="22" t="s">
        <v>1381</v>
      </c>
      <c r="C1236" s="24" t="s">
        <v>75</v>
      </c>
      <c r="D1236" s="24" t="s">
        <v>4</v>
      </c>
      <c r="E1236" s="22">
        <v>300</v>
      </c>
      <c r="F1236" s="23" t="s">
        <v>2</v>
      </c>
      <c r="G1236" s="22">
        <v>1</v>
      </c>
      <c r="H1236" s="24">
        <v>300</v>
      </c>
      <c r="I1236" s="22">
        <v>1</v>
      </c>
      <c r="J1236" s="44">
        <v>7713746</v>
      </c>
      <c r="K1236" s="22" t="s">
        <v>1381</v>
      </c>
      <c r="L1236" s="22">
        <v>300</v>
      </c>
      <c r="M1236" s="22" t="s">
        <v>2</v>
      </c>
    </row>
    <row r="1237" spans="1:13" x14ac:dyDescent="0.3">
      <c r="A1237" s="44">
        <v>2455236</v>
      </c>
      <c r="B1237" s="22" t="s">
        <v>2953</v>
      </c>
      <c r="C1237" s="24" t="s">
        <v>75</v>
      </c>
      <c r="D1237" s="24" t="s">
        <v>1</v>
      </c>
      <c r="E1237" s="22">
        <v>4200</v>
      </c>
      <c r="F1237" s="23" t="s">
        <v>2</v>
      </c>
      <c r="G1237" s="22">
        <v>21</v>
      </c>
      <c r="H1237" s="24">
        <v>300</v>
      </c>
      <c r="I1237" s="22">
        <v>14</v>
      </c>
      <c r="J1237" s="44">
        <v>787424</v>
      </c>
      <c r="K1237" s="22" t="s">
        <v>1379</v>
      </c>
      <c r="L1237" s="22">
        <v>200</v>
      </c>
      <c r="M1237" s="22" t="s">
        <v>2</v>
      </c>
    </row>
    <row r="1238" spans="1:13" x14ac:dyDescent="0.3">
      <c r="A1238" s="44">
        <v>122515</v>
      </c>
      <c r="B1238" s="22" t="s">
        <v>1540</v>
      </c>
      <c r="C1238" s="24" t="s">
        <v>29</v>
      </c>
      <c r="D1238" s="24" t="s">
        <v>1</v>
      </c>
      <c r="E1238" s="22">
        <v>12500000</v>
      </c>
      <c r="F1238" s="23" t="s">
        <v>12</v>
      </c>
      <c r="G1238" s="22">
        <v>25</v>
      </c>
      <c r="H1238" s="24">
        <v>1500000</v>
      </c>
      <c r="I1238" s="22">
        <v>8.3333333333333339</v>
      </c>
      <c r="J1238" s="44">
        <v>713396</v>
      </c>
      <c r="K1238" s="22" t="s">
        <v>369</v>
      </c>
      <c r="L1238" s="22">
        <v>500000</v>
      </c>
      <c r="M1238" s="22" t="s">
        <v>12</v>
      </c>
    </row>
    <row r="1239" spans="1:13" x14ac:dyDescent="0.3">
      <c r="A1239" s="44">
        <v>122499</v>
      </c>
      <c r="B1239" s="22" t="s">
        <v>1539</v>
      </c>
      <c r="C1239" s="24" t="s">
        <v>29</v>
      </c>
      <c r="D1239" s="24" t="s">
        <v>1</v>
      </c>
      <c r="E1239" s="22">
        <v>2400000</v>
      </c>
      <c r="F1239" s="23" t="s">
        <v>12</v>
      </c>
      <c r="G1239" s="22">
        <v>24</v>
      </c>
      <c r="H1239" s="24">
        <v>1500000</v>
      </c>
      <c r="I1239" s="22">
        <v>1.6</v>
      </c>
      <c r="J1239" s="44">
        <v>713446</v>
      </c>
      <c r="K1239" s="22" t="s">
        <v>371</v>
      </c>
      <c r="L1239" s="22">
        <v>100000</v>
      </c>
      <c r="M1239" s="22" t="s">
        <v>12</v>
      </c>
    </row>
    <row r="1240" spans="1:13" x14ac:dyDescent="0.3">
      <c r="A1240" s="44">
        <v>62521</v>
      </c>
      <c r="B1240" s="22" t="s">
        <v>1538</v>
      </c>
      <c r="C1240" s="24" t="s">
        <v>29</v>
      </c>
      <c r="D1240" s="24" t="s">
        <v>1</v>
      </c>
      <c r="E1240" s="22">
        <v>2400000</v>
      </c>
      <c r="F1240" s="23" t="s">
        <v>12</v>
      </c>
      <c r="G1240" s="22">
        <v>24</v>
      </c>
      <c r="H1240" s="24">
        <v>1500000</v>
      </c>
      <c r="I1240" s="22">
        <v>1.6</v>
      </c>
      <c r="J1240" s="44">
        <v>713438</v>
      </c>
      <c r="K1240" s="22" t="s">
        <v>370</v>
      </c>
      <c r="L1240" s="22">
        <v>100000</v>
      </c>
      <c r="M1240" s="22" t="s">
        <v>12</v>
      </c>
    </row>
    <row r="1241" spans="1:13" x14ac:dyDescent="0.3">
      <c r="A1241" s="44">
        <v>64659</v>
      </c>
      <c r="B1241" s="22" t="s">
        <v>2541</v>
      </c>
      <c r="C1241" s="24" t="s">
        <v>30</v>
      </c>
      <c r="D1241" s="24" t="s">
        <v>4</v>
      </c>
      <c r="E1241" s="22">
        <v>2000</v>
      </c>
      <c r="F1241" s="23" t="s">
        <v>2</v>
      </c>
      <c r="G1241" s="22">
        <v>25</v>
      </c>
      <c r="H1241" s="24">
        <v>240</v>
      </c>
      <c r="I1241" s="22">
        <v>8.3333333333333339</v>
      </c>
      <c r="J1241" s="44">
        <v>713453</v>
      </c>
      <c r="K1241" s="22" t="s">
        <v>1057</v>
      </c>
      <c r="L1241" s="22">
        <v>80</v>
      </c>
      <c r="M1241" s="22" t="s">
        <v>2</v>
      </c>
    </row>
    <row r="1242" spans="1:13" x14ac:dyDescent="0.3">
      <c r="A1242" s="44">
        <v>62695</v>
      </c>
      <c r="B1242" s="22" t="s">
        <v>2540</v>
      </c>
      <c r="C1242" s="24" t="s">
        <v>30</v>
      </c>
      <c r="D1242" s="24" t="s">
        <v>4</v>
      </c>
      <c r="E1242" s="22">
        <v>240</v>
      </c>
      <c r="F1242" s="23" t="s">
        <v>2</v>
      </c>
      <c r="G1242" s="22">
        <v>3</v>
      </c>
      <c r="H1242" s="24">
        <v>240</v>
      </c>
      <c r="I1242" s="22">
        <v>1</v>
      </c>
      <c r="J1242" s="44">
        <v>713453</v>
      </c>
      <c r="K1242" s="22" t="s">
        <v>1057</v>
      </c>
      <c r="L1242" s="22">
        <v>80</v>
      </c>
      <c r="M1242" s="22" t="s">
        <v>2</v>
      </c>
    </row>
    <row r="1243" spans="1:13" x14ac:dyDescent="0.3">
      <c r="A1243" s="46">
        <v>4231445</v>
      </c>
      <c r="B1243" s="34" t="s">
        <v>3383</v>
      </c>
      <c r="C1243" s="34" t="s">
        <v>105</v>
      </c>
      <c r="D1243" s="34" t="s">
        <v>1</v>
      </c>
      <c r="E1243" s="34">
        <v>6000</v>
      </c>
      <c r="F1243" s="34" t="s">
        <v>2</v>
      </c>
      <c r="G1243" s="34">
        <v>30</v>
      </c>
      <c r="H1243" s="34">
        <v>200</v>
      </c>
      <c r="I1243" s="35">
        <v>30</v>
      </c>
      <c r="J1243" s="46">
        <v>7728603</v>
      </c>
      <c r="K1243" s="34" t="s">
        <v>3168</v>
      </c>
      <c r="L1243" s="34">
        <v>200</v>
      </c>
      <c r="M1243" s="34" t="s">
        <v>2</v>
      </c>
    </row>
    <row r="1244" spans="1:13" x14ac:dyDescent="0.3">
      <c r="A1244" s="43">
        <v>3460755</v>
      </c>
      <c r="B1244" s="24" t="s">
        <v>3167</v>
      </c>
      <c r="C1244" s="24" t="s">
        <v>105</v>
      </c>
      <c r="D1244" s="24" t="s">
        <v>1</v>
      </c>
      <c r="E1244" s="24">
        <v>6000</v>
      </c>
      <c r="F1244" s="24" t="s">
        <v>2</v>
      </c>
      <c r="G1244" s="24">
        <v>30</v>
      </c>
      <c r="H1244" s="24">
        <v>200</v>
      </c>
      <c r="I1244" s="22">
        <v>30</v>
      </c>
      <c r="J1244" s="43">
        <v>7717598</v>
      </c>
      <c r="K1244" s="24" t="s">
        <v>3168</v>
      </c>
      <c r="L1244" s="24">
        <v>200</v>
      </c>
      <c r="M1244" s="24" t="s">
        <v>2</v>
      </c>
    </row>
    <row r="1245" spans="1:13" x14ac:dyDescent="0.3">
      <c r="A1245" s="44">
        <v>1722495</v>
      </c>
      <c r="B1245" s="22" t="s">
        <v>2608</v>
      </c>
      <c r="C1245" s="24" t="s">
        <v>51</v>
      </c>
      <c r="D1245" s="24" t="s">
        <v>1</v>
      </c>
      <c r="E1245" s="22">
        <v>8000</v>
      </c>
      <c r="F1245" s="23" t="s">
        <v>2</v>
      </c>
      <c r="G1245" s="22">
        <v>20</v>
      </c>
      <c r="H1245" s="24">
        <v>400</v>
      </c>
      <c r="I1245" s="22">
        <v>20</v>
      </c>
      <c r="J1245" s="44">
        <v>772293</v>
      </c>
      <c r="K1245" s="22" t="s">
        <v>1103</v>
      </c>
      <c r="L1245" s="22">
        <v>400</v>
      </c>
      <c r="M1245" s="22" t="s">
        <v>2</v>
      </c>
    </row>
    <row r="1246" spans="1:13" x14ac:dyDescent="0.3">
      <c r="A1246" s="44">
        <v>2082980</v>
      </c>
      <c r="B1246" s="22" t="s">
        <v>2615</v>
      </c>
      <c r="C1246" s="24" t="s">
        <v>51</v>
      </c>
      <c r="D1246" s="24" t="s">
        <v>1</v>
      </c>
      <c r="E1246" s="22">
        <v>8000</v>
      </c>
      <c r="F1246" s="23" t="s">
        <v>2</v>
      </c>
      <c r="G1246" s="22">
        <v>20</v>
      </c>
      <c r="H1246" s="24">
        <v>400</v>
      </c>
      <c r="I1246" s="22">
        <v>20</v>
      </c>
      <c r="J1246" s="44">
        <v>775544</v>
      </c>
      <c r="K1246" s="22" t="s">
        <v>1108</v>
      </c>
      <c r="L1246" s="22">
        <v>400</v>
      </c>
      <c r="M1246" s="22" t="s">
        <v>2</v>
      </c>
    </row>
    <row r="1247" spans="1:13" x14ac:dyDescent="0.3">
      <c r="A1247" s="44">
        <v>2083004</v>
      </c>
      <c r="B1247" s="22" t="s">
        <v>2617</v>
      </c>
      <c r="C1247" s="24" t="s">
        <v>51</v>
      </c>
      <c r="D1247" s="24" t="s">
        <v>1</v>
      </c>
      <c r="E1247" s="22">
        <v>2000</v>
      </c>
      <c r="F1247" s="23" t="s">
        <v>2</v>
      </c>
      <c r="G1247" s="22">
        <v>10</v>
      </c>
      <c r="H1247" s="24">
        <v>400</v>
      </c>
      <c r="I1247" s="22">
        <v>5</v>
      </c>
      <c r="J1247" s="44">
        <v>775536</v>
      </c>
      <c r="K1247" s="22" t="s">
        <v>1107</v>
      </c>
      <c r="L1247" s="22">
        <v>200</v>
      </c>
      <c r="M1247" s="22" t="s">
        <v>2</v>
      </c>
    </row>
    <row r="1248" spans="1:13" x14ac:dyDescent="0.3">
      <c r="A1248" s="44">
        <v>2082998</v>
      </c>
      <c r="B1248" s="22" t="s">
        <v>2616</v>
      </c>
      <c r="C1248" s="24" t="s">
        <v>51</v>
      </c>
      <c r="D1248" s="24" t="s">
        <v>1</v>
      </c>
      <c r="E1248" s="22">
        <v>4000</v>
      </c>
      <c r="F1248" s="23" t="s">
        <v>2</v>
      </c>
      <c r="G1248" s="22">
        <v>10</v>
      </c>
      <c r="H1248" s="24">
        <v>400</v>
      </c>
      <c r="I1248" s="22">
        <v>10</v>
      </c>
      <c r="J1248" s="44">
        <v>775544</v>
      </c>
      <c r="K1248" s="22" t="s">
        <v>1108</v>
      </c>
      <c r="L1248" s="22">
        <v>400</v>
      </c>
      <c r="M1248" s="22" t="s">
        <v>2</v>
      </c>
    </row>
    <row r="1249" spans="1:13" x14ac:dyDescent="0.3">
      <c r="A1249" s="44">
        <v>2082972</v>
      </c>
      <c r="B1249" s="22" t="s">
        <v>2614</v>
      </c>
      <c r="C1249" s="24" t="s">
        <v>51</v>
      </c>
      <c r="D1249" s="24" t="s">
        <v>1</v>
      </c>
      <c r="E1249" s="22">
        <v>2000</v>
      </c>
      <c r="F1249" s="23" t="s">
        <v>2</v>
      </c>
      <c r="G1249" s="22">
        <v>5</v>
      </c>
      <c r="H1249" s="24">
        <v>400</v>
      </c>
      <c r="I1249" s="22">
        <v>5</v>
      </c>
      <c r="J1249" s="44">
        <v>775544</v>
      </c>
      <c r="K1249" s="22" t="s">
        <v>1108</v>
      </c>
      <c r="L1249" s="22">
        <v>400</v>
      </c>
      <c r="M1249" s="22" t="s">
        <v>2</v>
      </c>
    </row>
    <row r="1250" spans="1:13" x14ac:dyDescent="0.3">
      <c r="A1250" s="44">
        <v>1700525</v>
      </c>
      <c r="B1250" s="22" t="s">
        <v>2599</v>
      </c>
      <c r="C1250" s="24" t="s">
        <v>51</v>
      </c>
      <c r="D1250" s="24" t="s">
        <v>1</v>
      </c>
      <c r="E1250" s="22">
        <v>2000</v>
      </c>
      <c r="F1250" s="23" t="s">
        <v>2</v>
      </c>
      <c r="G1250" s="22">
        <v>10</v>
      </c>
      <c r="H1250" s="24">
        <v>400</v>
      </c>
      <c r="I1250" s="22">
        <v>5</v>
      </c>
      <c r="J1250" s="44">
        <v>771519</v>
      </c>
      <c r="K1250" s="22" t="s">
        <v>1101</v>
      </c>
      <c r="L1250" s="22">
        <v>200</v>
      </c>
      <c r="M1250" s="22" t="s">
        <v>2</v>
      </c>
    </row>
    <row r="1251" spans="1:13" x14ac:dyDescent="0.3">
      <c r="A1251" s="44">
        <v>1700541</v>
      </c>
      <c r="B1251" s="22" t="s">
        <v>2601</v>
      </c>
      <c r="C1251" s="24" t="s">
        <v>51</v>
      </c>
      <c r="D1251" s="24" t="s">
        <v>1</v>
      </c>
      <c r="E1251" s="22">
        <v>4000</v>
      </c>
      <c r="F1251" s="23" t="s">
        <v>2</v>
      </c>
      <c r="G1251" s="22">
        <v>10</v>
      </c>
      <c r="H1251" s="24">
        <v>400</v>
      </c>
      <c r="I1251" s="22">
        <v>10</v>
      </c>
      <c r="J1251" s="44">
        <v>771527</v>
      </c>
      <c r="K1251" s="22" t="s">
        <v>1102</v>
      </c>
      <c r="L1251" s="22">
        <v>400</v>
      </c>
      <c r="M1251" s="22" t="s">
        <v>2</v>
      </c>
    </row>
    <row r="1252" spans="1:13" x14ac:dyDescent="0.3">
      <c r="A1252" s="44">
        <v>1700533</v>
      </c>
      <c r="B1252" s="22" t="s">
        <v>2600</v>
      </c>
      <c r="C1252" s="24" t="s">
        <v>51</v>
      </c>
      <c r="D1252" s="24" t="s">
        <v>1</v>
      </c>
      <c r="E1252" s="22">
        <v>2000</v>
      </c>
      <c r="F1252" s="23" t="s">
        <v>2</v>
      </c>
      <c r="G1252" s="22">
        <v>5</v>
      </c>
      <c r="H1252" s="24">
        <v>400</v>
      </c>
      <c r="I1252" s="22">
        <v>5</v>
      </c>
      <c r="J1252" s="44">
        <v>771527</v>
      </c>
      <c r="K1252" s="22" t="s">
        <v>1102</v>
      </c>
      <c r="L1252" s="22">
        <v>400</v>
      </c>
      <c r="M1252" s="22" t="s">
        <v>2</v>
      </c>
    </row>
    <row r="1253" spans="1:13" x14ac:dyDescent="0.3">
      <c r="A1253" s="44">
        <v>1722487</v>
      </c>
      <c r="B1253" s="22" t="s">
        <v>2604</v>
      </c>
      <c r="C1253" s="24" t="s">
        <v>51</v>
      </c>
      <c r="D1253" s="24" t="s">
        <v>1</v>
      </c>
      <c r="E1253" s="22">
        <v>4000</v>
      </c>
      <c r="F1253" s="23" t="s">
        <v>2</v>
      </c>
      <c r="G1253" s="22">
        <v>10</v>
      </c>
      <c r="H1253" s="24">
        <v>400</v>
      </c>
      <c r="I1253" s="22">
        <v>10</v>
      </c>
      <c r="J1253" s="44">
        <v>755199</v>
      </c>
      <c r="K1253" s="22" t="s">
        <v>2605</v>
      </c>
      <c r="L1253" s="22">
        <v>400</v>
      </c>
      <c r="M1253" s="22" t="s">
        <v>2</v>
      </c>
    </row>
    <row r="1254" spans="1:13" x14ac:dyDescent="0.3">
      <c r="A1254" s="44">
        <v>1722495</v>
      </c>
      <c r="B1254" s="22" t="s">
        <v>2607</v>
      </c>
      <c r="C1254" s="24" t="s">
        <v>51</v>
      </c>
      <c r="D1254" s="24" t="s">
        <v>1</v>
      </c>
      <c r="E1254" s="22">
        <v>8000</v>
      </c>
      <c r="F1254" s="23" t="s">
        <v>2</v>
      </c>
      <c r="G1254" s="22">
        <v>20</v>
      </c>
      <c r="H1254" s="24">
        <v>400</v>
      </c>
      <c r="I1254" s="22">
        <v>20</v>
      </c>
      <c r="J1254" s="44">
        <v>755199</v>
      </c>
      <c r="K1254" s="22" t="s">
        <v>2605</v>
      </c>
      <c r="L1254" s="22">
        <v>400</v>
      </c>
      <c r="M1254" s="22" t="s">
        <v>2</v>
      </c>
    </row>
    <row r="1255" spans="1:13" x14ac:dyDescent="0.3">
      <c r="A1255" s="44">
        <v>2344000</v>
      </c>
      <c r="B1255" s="22" t="s">
        <v>2619</v>
      </c>
      <c r="C1255" s="24" t="s">
        <v>51</v>
      </c>
      <c r="D1255" s="24" t="s">
        <v>1</v>
      </c>
      <c r="E1255" s="22">
        <v>2000</v>
      </c>
      <c r="F1255" s="23" t="s">
        <v>2</v>
      </c>
      <c r="G1255" s="22">
        <v>5</v>
      </c>
      <c r="H1255" s="24">
        <v>400</v>
      </c>
      <c r="I1255" s="22">
        <v>5</v>
      </c>
      <c r="J1255" s="44">
        <v>755199</v>
      </c>
      <c r="K1255" s="22" t="s">
        <v>2605</v>
      </c>
      <c r="L1255" s="22">
        <v>400</v>
      </c>
      <c r="M1255" s="22" t="s">
        <v>2</v>
      </c>
    </row>
    <row r="1256" spans="1:13" x14ac:dyDescent="0.3">
      <c r="A1256" s="44">
        <v>2344000</v>
      </c>
      <c r="B1256" s="22" t="s">
        <v>2620</v>
      </c>
      <c r="C1256" s="24" t="s">
        <v>51</v>
      </c>
      <c r="D1256" s="24" t="s">
        <v>1</v>
      </c>
      <c r="E1256" s="22">
        <v>2000</v>
      </c>
      <c r="F1256" s="23" t="s">
        <v>2</v>
      </c>
      <c r="G1256" s="22">
        <v>5</v>
      </c>
      <c r="H1256" s="24">
        <v>400</v>
      </c>
      <c r="I1256" s="22">
        <v>5</v>
      </c>
      <c r="J1256" s="44">
        <v>772293</v>
      </c>
      <c r="K1256" s="22" t="s">
        <v>1103</v>
      </c>
      <c r="L1256" s="22">
        <v>400</v>
      </c>
      <c r="M1256" s="22" t="s">
        <v>2</v>
      </c>
    </row>
    <row r="1257" spans="1:13" x14ac:dyDescent="0.3">
      <c r="A1257" s="44">
        <v>2343994</v>
      </c>
      <c r="B1257" s="22" t="s">
        <v>2618</v>
      </c>
      <c r="C1257" s="24" t="s">
        <v>51</v>
      </c>
      <c r="D1257" s="24" t="s">
        <v>1</v>
      </c>
      <c r="E1257" s="22">
        <v>2000</v>
      </c>
      <c r="F1257" s="23" t="s">
        <v>2</v>
      </c>
      <c r="G1257" s="22">
        <v>10</v>
      </c>
      <c r="H1257" s="24">
        <v>400</v>
      </c>
      <c r="I1257" s="22">
        <v>5</v>
      </c>
      <c r="J1257" s="44">
        <v>785329</v>
      </c>
      <c r="K1257" s="22" t="s">
        <v>1109</v>
      </c>
      <c r="L1257" s="22">
        <v>200</v>
      </c>
      <c r="M1257" s="22" t="s">
        <v>2</v>
      </c>
    </row>
    <row r="1258" spans="1:13" x14ac:dyDescent="0.3">
      <c r="A1258" s="44">
        <v>1722487</v>
      </c>
      <c r="B1258" s="22" t="s">
        <v>2606</v>
      </c>
      <c r="C1258" s="24" t="s">
        <v>51</v>
      </c>
      <c r="D1258" s="24" t="s">
        <v>1</v>
      </c>
      <c r="E1258" s="22">
        <v>4000</v>
      </c>
      <c r="F1258" s="23" t="s">
        <v>2</v>
      </c>
      <c r="G1258" s="22">
        <v>10</v>
      </c>
      <c r="H1258" s="24">
        <v>400</v>
      </c>
      <c r="I1258" s="22">
        <v>10</v>
      </c>
      <c r="J1258" s="44">
        <v>772293</v>
      </c>
      <c r="K1258" s="22" t="s">
        <v>1103</v>
      </c>
      <c r="L1258" s="22">
        <v>400</v>
      </c>
      <c r="M1258" s="22" t="s">
        <v>2</v>
      </c>
    </row>
    <row r="1259" spans="1:13" x14ac:dyDescent="0.3">
      <c r="A1259" s="44">
        <v>3012994</v>
      </c>
      <c r="B1259" s="22" t="s">
        <v>2621</v>
      </c>
      <c r="C1259" s="24" t="s">
        <v>51</v>
      </c>
      <c r="D1259" s="24" t="s">
        <v>1</v>
      </c>
      <c r="E1259" s="22">
        <v>2000</v>
      </c>
      <c r="F1259" s="23" t="s">
        <v>2</v>
      </c>
      <c r="G1259" s="22">
        <v>10</v>
      </c>
      <c r="H1259" s="24">
        <v>400</v>
      </c>
      <c r="I1259" s="22">
        <v>5</v>
      </c>
      <c r="J1259" s="44">
        <v>7701923</v>
      </c>
      <c r="K1259" s="22" t="s">
        <v>2622</v>
      </c>
      <c r="L1259" s="22">
        <v>200</v>
      </c>
      <c r="M1259" s="22" t="s">
        <v>2</v>
      </c>
    </row>
    <row r="1260" spans="1:13" x14ac:dyDescent="0.3">
      <c r="A1260" s="44">
        <v>1743517</v>
      </c>
      <c r="B1260" s="22" t="s">
        <v>2610</v>
      </c>
      <c r="C1260" s="24" t="s">
        <v>51</v>
      </c>
      <c r="D1260" s="24" t="s">
        <v>1</v>
      </c>
      <c r="E1260" s="22">
        <v>4000</v>
      </c>
      <c r="F1260" s="23" t="s">
        <v>2</v>
      </c>
      <c r="G1260" s="22">
        <v>10</v>
      </c>
      <c r="H1260" s="24">
        <v>400</v>
      </c>
      <c r="I1260" s="22">
        <v>10</v>
      </c>
      <c r="J1260" s="44">
        <v>772798</v>
      </c>
      <c r="K1260" s="22" t="s">
        <v>1104</v>
      </c>
      <c r="L1260" s="22">
        <v>400</v>
      </c>
      <c r="M1260" s="22" t="s">
        <v>2</v>
      </c>
    </row>
    <row r="1261" spans="1:13" x14ac:dyDescent="0.3">
      <c r="A1261" s="44">
        <v>122747</v>
      </c>
      <c r="B1261" s="22" t="s">
        <v>1930</v>
      </c>
      <c r="C1261" s="24" t="s">
        <v>305</v>
      </c>
      <c r="D1261" s="24" t="s">
        <v>1</v>
      </c>
      <c r="E1261" s="22">
        <v>9375</v>
      </c>
      <c r="F1261" s="23" t="s">
        <v>2</v>
      </c>
      <c r="G1261" s="22">
        <v>15</v>
      </c>
      <c r="H1261" s="24">
        <v>2000</v>
      </c>
      <c r="I1261" s="22">
        <v>4.6875</v>
      </c>
      <c r="J1261" s="44">
        <v>713602</v>
      </c>
      <c r="K1261" s="22" t="s">
        <v>600</v>
      </c>
      <c r="L1261" s="22">
        <v>625</v>
      </c>
      <c r="M1261" s="22" t="s">
        <v>2</v>
      </c>
    </row>
    <row r="1262" spans="1:13" x14ac:dyDescent="0.3">
      <c r="A1262" s="44">
        <v>64121</v>
      </c>
      <c r="B1262" s="22" t="s">
        <v>1929</v>
      </c>
      <c r="C1262" s="24" t="s">
        <v>305</v>
      </c>
      <c r="D1262" s="24" t="s">
        <v>1</v>
      </c>
      <c r="E1262" s="22">
        <v>3750</v>
      </c>
      <c r="F1262" s="23" t="s">
        <v>2</v>
      </c>
      <c r="G1262" s="22">
        <v>24</v>
      </c>
      <c r="H1262" s="24">
        <v>2000</v>
      </c>
      <c r="I1262" s="22">
        <v>1.875</v>
      </c>
      <c r="J1262" s="44">
        <v>713610</v>
      </c>
      <c r="K1262" s="22" t="s">
        <v>601</v>
      </c>
      <c r="L1262" s="22">
        <v>156.25</v>
      </c>
      <c r="M1262" s="22" t="s">
        <v>2</v>
      </c>
    </row>
    <row r="1263" spans="1:13" x14ac:dyDescent="0.3">
      <c r="A1263" s="44">
        <v>123026</v>
      </c>
      <c r="B1263" s="22" t="s">
        <v>1944</v>
      </c>
      <c r="C1263" s="24" t="s">
        <v>307</v>
      </c>
      <c r="D1263" s="24" t="s">
        <v>1</v>
      </c>
      <c r="E1263" s="22">
        <v>4000</v>
      </c>
      <c r="F1263" s="23" t="s">
        <v>2</v>
      </c>
      <c r="G1263" s="22">
        <v>16</v>
      </c>
      <c r="H1263" s="24">
        <v>2000</v>
      </c>
      <c r="I1263" s="22">
        <v>2</v>
      </c>
      <c r="J1263" s="44">
        <v>713719</v>
      </c>
      <c r="K1263" s="22" t="s">
        <v>607</v>
      </c>
      <c r="L1263" s="22">
        <v>250</v>
      </c>
      <c r="M1263" s="22" t="s">
        <v>2</v>
      </c>
    </row>
    <row r="1264" spans="1:13" x14ac:dyDescent="0.3">
      <c r="A1264" s="44">
        <v>122598</v>
      </c>
      <c r="B1264" s="22" t="s">
        <v>1943</v>
      </c>
      <c r="C1264" s="24" t="s">
        <v>307</v>
      </c>
      <c r="D1264" s="24" t="s">
        <v>1</v>
      </c>
      <c r="E1264" s="22">
        <v>8000</v>
      </c>
      <c r="F1264" s="23" t="s">
        <v>2</v>
      </c>
      <c r="G1264" s="22">
        <v>16</v>
      </c>
      <c r="H1264" s="24">
        <v>2000</v>
      </c>
      <c r="I1264" s="22">
        <v>4</v>
      </c>
      <c r="J1264" s="44">
        <v>713727</v>
      </c>
      <c r="K1264" s="22" t="s">
        <v>608</v>
      </c>
      <c r="L1264" s="22">
        <v>500</v>
      </c>
      <c r="M1264" s="22" t="s">
        <v>2</v>
      </c>
    </row>
    <row r="1265" spans="1:13" x14ac:dyDescent="0.3">
      <c r="A1265" s="44">
        <v>898775</v>
      </c>
      <c r="B1265" s="22" t="s">
        <v>1947</v>
      </c>
      <c r="C1265" s="24" t="s">
        <v>307</v>
      </c>
      <c r="D1265" s="24" t="s">
        <v>1</v>
      </c>
      <c r="E1265" s="22">
        <v>50000</v>
      </c>
      <c r="F1265" s="23" t="s">
        <v>2</v>
      </c>
      <c r="G1265" s="22">
        <v>100</v>
      </c>
      <c r="H1265" s="24">
        <v>2000</v>
      </c>
      <c r="I1265" s="22">
        <v>25</v>
      </c>
      <c r="J1265" s="44">
        <v>713727</v>
      </c>
      <c r="K1265" s="22" t="s">
        <v>608</v>
      </c>
      <c r="L1265" s="22">
        <v>500</v>
      </c>
      <c r="M1265" s="22" t="s">
        <v>2</v>
      </c>
    </row>
    <row r="1266" spans="1:13" x14ac:dyDescent="0.3">
      <c r="A1266" s="44">
        <v>64238</v>
      </c>
      <c r="B1266" s="22" t="s">
        <v>1939</v>
      </c>
      <c r="C1266" s="24" t="s">
        <v>307</v>
      </c>
      <c r="D1266" s="24" t="s">
        <v>4</v>
      </c>
      <c r="E1266" s="22">
        <v>25000</v>
      </c>
      <c r="F1266" s="23" t="s">
        <v>2</v>
      </c>
      <c r="G1266" s="22">
        <v>25</v>
      </c>
      <c r="H1266" s="24">
        <v>2000</v>
      </c>
      <c r="I1266" s="22">
        <v>12.5</v>
      </c>
      <c r="J1266" s="44">
        <v>713701</v>
      </c>
      <c r="K1266" s="22" t="s">
        <v>614</v>
      </c>
      <c r="L1266" s="22">
        <v>1000</v>
      </c>
      <c r="M1266" s="22" t="s">
        <v>2</v>
      </c>
    </row>
    <row r="1267" spans="1:13" x14ac:dyDescent="0.3">
      <c r="A1267" s="44">
        <v>63636</v>
      </c>
      <c r="B1267" s="22" t="s">
        <v>1937</v>
      </c>
      <c r="C1267" s="24" t="s">
        <v>307</v>
      </c>
      <c r="D1267" s="24" t="s">
        <v>4</v>
      </c>
      <c r="E1267" s="22">
        <v>6250</v>
      </c>
      <c r="F1267" s="23" t="s">
        <v>2</v>
      </c>
      <c r="G1267" s="22">
        <v>25</v>
      </c>
      <c r="H1267" s="24">
        <v>2000</v>
      </c>
      <c r="I1267" s="22">
        <v>3.125</v>
      </c>
      <c r="K1267" s="22" t="s">
        <v>1537</v>
      </c>
      <c r="L1267" s="22">
        <v>250</v>
      </c>
      <c r="M1267" s="22" t="s">
        <v>2</v>
      </c>
    </row>
    <row r="1268" spans="1:13" x14ac:dyDescent="0.3">
      <c r="A1268" s="44">
        <v>847293</v>
      </c>
      <c r="B1268" s="22" t="s">
        <v>1937</v>
      </c>
      <c r="C1268" s="24" t="s">
        <v>307</v>
      </c>
      <c r="D1268" s="24" t="s">
        <v>4</v>
      </c>
      <c r="E1268" s="22">
        <v>6250</v>
      </c>
      <c r="F1268" s="23" t="s">
        <v>2</v>
      </c>
      <c r="G1268" s="22">
        <v>25</v>
      </c>
      <c r="H1268" s="24">
        <v>2000</v>
      </c>
      <c r="I1268" s="22">
        <v>3.125</v>
      </c>
      <c r="J1268" s="44">
        <v>713685</v>
      </c>
      <c r="K1268" s="22" t="s">
        <v>612</v>
      </c>
      <c r="L1268" s="22">
        <v>250</v>
      </c>
      <c r="M1268" s="22" t="s">
        <v>2</v>
      </c>
    </row>
    <row r="1269" spans="1:13" x14ac:dyDescent="0.3">
      <c r="A1269" s="44">
        <v>64196</v>
      </c>
      <c r="B1269" s="22" t="s">
        <v>1938</v>
      </c>
      <c r="C1269" s="24" t="s">
        <v>307</v>
      </c>
      <c r="D1269" s="24" t="s">
        <v>4</v>
      </c>
      <c r="E1269" s="22">
        <v>12500</v>
      </c>
      <c r="F1269" s="23" t="s">
        <v>2</v>
      </c>
      <c r="G1269" s="22">
        <v>25</v>
      </c>
      <c r="H1269" s="24">
        <v>2000</v>
      </c>
      <c r="I1269" s="22">
        <v>6.25</v>
      </c>
      <c r="J1269" s="44">
        <v>713693</v>
      </c>
      <c r="K1269" s="22" t="s">
        <v>613</v>
      </c>
      <c r="L1269" s="22">
        <v>500</v>
      </c>
      <c r="M1269" s="22" t="s">
        <v>2</v>
      </c>
    </row>
    <row r="1270" spans="1:13" x14ac:dyDescent="0.3">
      <c r="A1270" s="44">
        <v>122572</v>
      </c>
      <c r="B1270" s="22" t="s">
        <v>1942</v>
      </c>
      <c r="C1270" s="24" t="s">
        <v>307</v>
      </c>
      <c r="D1270" s="24" t="s">
        <v>4</v>
      </c>
      <c r="E1270" s="22">
        <v>3000</v>
      </c>
      <c r="F1270" s="23" t="s">
        <v>2</v>
      </c>
      <c r="G1270" s="22">
        <v>3</v>
      </c>
      <c r="H1270" s="24">
        <v>2000</v>
      </c>
      <c r="I1270" s="22">
        <v>1.5</v>
      </c>
      <c r="J1270" s="44">
        <v>713701</v>
      </c>
      <c r="K1270" s="22" t="s">
        <v>614</v>
      </c>
      <c r="L1270" s="22">
        <v>1000</v>
      </c>
      <c r="M1270" s="22" t="s">
        <v>2</v>
      </c>
    </row>
    <row r="1271" spans="1:13" x14ac:dyDescent="0.3">
      <c r="A1271" s="44">
        <v>62539</v>
      </c>
      <c r="B1271" s="22" t="s">
        <v>1936</v>
      </c>
      <c r="C1271" s="24" t="s">
        <v>307</v>
      </c>
      <c r="D1271" s="24" t="s">
        <v>4</v>
      </c>
      <c r="E1271" s="22">
        <v>1500</v>
      </c>
      <c r="F1271" s="23" t="s">
        <v>2</v>
      </c>
      <c r="G1271" s="22">
        <v>3</v>
      </c>
      <c r="H1271" s="24">
        <v>2000</v>
      </c>
      <c r="I1271" s="22">
        <v>0.75</v>
      </c>
      <c r="J1271" s="44">
        <v>713693</v>
      </c>
      <c r="K1271" s="22" t="s">
        <v>613</v>
      </c>
      <c r="L1271" s="22">
        <v>500</v>
      </c>
      <c r="M1271" s="22" t="s">
        <v>2</v>
      </c>
    </row>
    <row r="1272" spans="1:13" x14ac:dyDescent="0.3">
      <c r="A1272" s="44">
        <v>123034</v>
      </c>
      <c r="B1272" s="22" t="s">
        <v>1945</v>
      </c>
      <c r="C1272" s="24" t="s">
        <v>307</v>
      </c>
      <c r="D1272" s="24" t="s">
        <v>1</v>
      </c>
      <c r="E1272" s="22">
        <v>1500</v>
      </c>
      <c r="F1272" s="23" t="s">
        <v>2</v>
      </c>
      <c r="G1272" s="22">
        <v>12</v>
      </c>
      <c r="H1272" s="24">
        <v>2000</v>
      </c>
      <c r="I1272" s="22">
        <v>0.75</v>
      </c>
      <c r="J1272" s="44">
        <v>713735</v>
      </c>
      <c r="K1272" s="22" t="s">
        <v>609</v>
      </c>
      <c r="L1272" s="22">
        <v>125</v>
      </c>
      <c r="M1272" s="22" t="s">
        <v>2</v>
      </c>
    </row>
    <row r="1273" spans="1:13" x14ac:dyDescent="0.3">
      <c r="A1273" s="44">
        <v>123166</v>
      </c>
      <c r="B1273" s="22" t="s">
        <v>1921</v>
      </c>
      <c r="C1273" s="24" t="s">
        <v>31</v>
      </c>
      <c r="D1273" s="24" t="s">
        <v>1</v>
      </c>
      <c r="E1273" s="22">
        <v>5000</v>
      </c>
      <c r="F1273" s="23" t="s">
        <v>2</v>
      </c>
      <c r="G1273" s="22">
        <v>20</v>
      </c>
      <c r="H1273" s="24">
        <v>2000</v>
      </c>
      <c r="I1273" s="22">
        <v>2.5</v>
      </c>
      <c r="J1273" s="44">
        <v>713776</v>
      </c>
      <c r="K1273" s="22" t="s">
        <v>592</v>
      </c>
      <c r="L1273" s="22">
        <v>250</v>
      </c>
      <c r="M1273" s="22" t="s">
        <v>2</v>
      </c>
    </row>
    <row r="1274" spans="1:13" x14ac:dyDescent="0.3">
      <c r="A1274" s="44">
        <v>123141</v>
      </c>
      <c r="B1274" s="22" t="s">
        <v>1920</v>
      </c>
      <c r="C1274" s="24" t="s">
        <v>31</v>
      </c>
      <c r="D1274" s="24" t="s">
        <v>1</v>
      </c>
      <c r="E1274" s="22">
        <v>2250</v>
      </c>
      <c r="F1274" s="23" t="s">
        <v>2</v>
      </c>
      <c r="G1274" s="22">
        <v>12</v>
      </c>
      <c r="H1274" s="24">
        <v>2000</v>
      </c>
      <c r="I1274" s="22">
        <v>1.125</v>
      </c>
      <c r="J1274" s="44">
        <v>713784</v>
      </c>
      <c r="K1274" s="22" t="s">
        <v>593</v>
      </c>
      <c r="L1274" s="22">
        <v>187.5</v>
      </c>
      <c r="M1274" s="22" t="s">
        <v>2</v>
      </c>
    </row>
    <row r="1275" spans="1:13" x14ac:dyDescent="0.3">
      <c r="A1275" s="43">
        <v>3805603</v>
      </c>
      <c r="B1275" s="24" t="s">
        <v>3148</v>
      </c>
      <c r="C1275" s="24" t="s">
        <v>130</v>
      </c>
      <c r="D1275" s="24" t="s">
        <v>1</v>
      </c>
      <c r="E1275" s="24">
        <v>31350</v>
      </c>
      <c r="F1275" s="24" t="s">
        <v>2</v>
      </c>
      <c r="G1275" s="24">
        <v>30</v>
      </c>
      <c r="H1275" s="24">
        <v>1045</v>
      </c>
      <c r="I1275" s="22">
        <v>30</v>
      </c>
      <c r="J1275" s="43">
        <v>7723927</v>
      </c>
      <c r="K1275" s="24" t="s">
        <v>3149</v>
      </c>
      <c r="L1275" s="24">
        <v>1045</v>
      </c>
      <c r="M1275" s="24" t="s">
        <v>2</v>
      </c>
    </row>
    <row r="1276" spans="1:13" x14ac:dyDescent="0.3">
      <c r="A1276" s="44">
        <v>829507</v>
      </c>
      <c r="B1276" s="22" t="s">
        <v>2195</v>
      </c>
      <c r="C1276" s="24" t="s">
        <v>319</v>
      </c>
      <c r="D1276" s="24" t="s">
        <v>4</v>
      </c>
      <c r="E1276" s="22">
        <v>500</v>
      </c>
      <c r="F1276" s="23" t="s">
        <v>2</v>
      </c>
      <c r="G1276" s="22">
        <v>1</v>
      </c>
      <c r="H1276" s="24">
        <v>4000</v>
      </c>
      <c r="I1276" s="22">
        <v>0.125</v>
      </c>
      <c r="K1276" s="22" t="s">
        <v>1537</v>
      </c>
      <c r="L1276" s="22">
        <v>500</v>
      </c>
      <c r="M1276" s="22" t="s">
        <v>2</v>
      </c>
    </row>
    <row r="1277" spans="1:13" x14ac:dyDescent="0.3">
      <c r="A1277" s="44">
        <v>829515</v>
      </c>
      <c r="B1277" s="22" t="s">
        <v>2196</v>
      </c>
      <c r="C1277" s="24" t="s">
        <v>319</v>
      </c>
      <c r="D1277" s="24" t="s">
        <v>4</v>
      </c>
      <c r="E1277" s="22">
        <v>500</v>
      </c>
      <c r="F1277" s="23" t="s">
        <v>2</v>
      </c>
      <c r="G1277" s="22">
        <v>1</v>
      </c>
      <c r="H1277" s="24">
        <v>4000</v>
      </c>
      <c r="I1277" s="22">
        <v>0.125</v>
      </c>
      <c r="K1277" s="22" t="s">
        <v>1537</v>
      </c>
      <c r="L1277" s="22">
        <v>500</v>
      </c>
      <c r="M1277" s="22" t="s">
        <v>2</v>
      </c>
    </row>
    <row r="1278" spans="1:13" x14ac:dyDescent="0.3">
      <c r="A1278" s="44">
        <v>829523</v>
      </c>
      <c r="B1278" s="22" t="s">
        <v>820</v>
      </c>
      <c r="C1278" s="24" t="s">
        <v>319</v>
      </c>
      <c r="D1278" s="24" t="s">
        <v>4</v>
      </c>
      <c r="E1278" s="22">
        <v>1000</v>
      </c>
      <c r="F1278" s="23" t="s">
        <v>2</v>
      </c>
      <c r="G1278" s="22">
        <v>1</v>
      </c>
      <c r="H1278" s="24">
        <v>4000</v>
      </c>
      <c r="I1278" s="22">
        <v>0.25</v>
      </c>
      <c r="J1278" s="44">
        <v>713941</v>
      </c>
      <c r="K1278" s="22" t="s">
        <v>820</v>
      </c>
      <c r="L1278" s="22">
        <v>1000</v>
      </c>
      <c r="M1278" s="22" t="s">
        <v>2</v>
      </c>
    </row>
    <row r="1279" spans="1:13" x14ac:dyDescent="0.3">
      <c r="A1279" s="44">
        <v>829531</v>
      </c>
      <c r="B1279" s="22" t="s">
        <v>821</v>
      </c>
      <c r="C1279" s="24" t="s">
        <v>319</v>
      </c>
      <c r="D1279" s="24" t="s">
        <v>4</v>
      </c>
      <c r="E1279" s="22">
        <v>1000</v>
      </c>
      <c r="F1279" s="23" t="s">
        <v>2</v>
      </c>
      <c r="G1279" s="22">
        <v>1</v>
      </c>
      <c r="H1279" s="24">
        <v>4000</v>
      </c>
      <c r="I1279" s="22">
        <v>0.25</v>
      </c>
      <c r="J1279" s="44">
        <v>713958</v>
      </c>
      <c r="K1279" s="22" t="s">
        <v>821</v>
      </c>
      <c r="L1279" s="22">
        <v>1000</v>
      </c>
      <c r="M1279" s="22" t="s">
        <v>2</v>
      </c>
    </row>
    <row r="1280" spans="1:13" x14ac:dyDescent="0.3">
      <c r="A1280" s="44">
        <v>677898</v>
      </c>
      <c r="B1280" s="22" t="s">
        <v>2671</v>
      </c>
      <c r="C1280" s="24" t="s">
        <v>338</v>
      </c>
      <c r="D1280" s="24" t="s">
        <v>4</v>
      </c>
      <c r="E1280" s="22">
        <v>400</v>
      </c>
      <c r="F1280" s="23" t="s">
        <v>2</v>
      </c>
      <c r="G1280" s="22">
        <v>1</v>
      </c>
      <c r="H1280" s="24">
        <v>800</v>
      </c>
      <c r="I1280" s="22">
        <v>0.5</v>
      </c>
      <c r="J1280" s="44">
        <v>733451</v>
      </c>
      <c r="K1280" s="22" t="s">
        <v>1164</v>
      </c>
      <c r="L1280" s="22">
        <v>400</v>
      </c>
      <c r="M1280" s="22" t="s">
        <v>2</v>
      </c>
    </row>
    <row r="1281" spans="1:13" x14ac:dyDescent="0.3">
      <c r="A1281" s="44">
        <v>666784</v>
      </c>
      <c r="B1281" s="22" t="s">
        <v>2670</v>
      </c>
      <c r="C1281" s="24" t="s">
        <v>338</v>
      </c>
      <c r="D1281" s="24" t="s">
        <v>1</v>
      </c>
      <c r="E1281" s="22">
        <v>4000</v>
      </c>
      <c r="F1281" s="23" t="s">
        <v>2</v>
      </c>
      <c r="G1281" s="22">
        <v>10</v>
      </c>
      <c r="H1281" s="24">
        <v>800</v>
      </c>
      <c r="I1281" s="22">
        <v>5</v>
      </c>
      <c r="J1281" s="44">
        <v>733386</v>
      </c>
      <c r="K1281" s="22" t="s">
        <v>1163</v>
      </c>
      <c r="L1281" s="22">
        <v>400</v>
      </c>
      <c r="M1281" s="22" t="s">
        <v>2</v>
      </c>
    </row>
    <row r="1282" spans="1:13" x14ac:dyDescent="0.3">
      <c r="A1282" s="44">
        <v>317925</v>
      </c>
      <c r="B1282" s="22" t="s">
        <v>2669</v>
      </c>
      <c r="C1282" s="24" t="s">
        <v>338</v>
      </c>
      <c r="D1282" s="24" t="s">
        <v>1</v>
      </c>
      <c r="E1282" s="22">
        <v>4000</v>
      </c>
      <c r="F1282" s="23" t="s">
        <v>2</v>
      </c>
      <c r="G1282" s="22">
        <v>10</v>
      </c>
      <c r="H1282" s="24">
        <v>800</v>
      </c>
      <c r="I1282" s="22">
        <v>5</v>
      </c>
      <c r="J1282" s="44">
        <v>733386</v>
      </c>
      <c r="K1282" s="22" t="s">
        <v>1163</v>
      </c>
      <c r="L1282" s="22">
        <v>400</v>
      </c>
      <c r="M1282" s="22" t="s">
        <v>2</v>
      </c>
    </row>
    <row r="1283" spans="1:13" x14ac:dyDescent="0.3">
      <c r="A1283" s="44">
        <v>1082056</v>
      </c>
      <c r="B1283" s="22" t="s">
        <v>2672</v>
      </c>
      <c r="C1283" s="24" t="s">
        <v>338</v>
      </c>
      <c r="D1283" s="24" t="s">
        <v>4</v>
      </c>
      <c r="E1283" s="22">
        <v>400</v>
      </c>
      <c r="F1283" s="23" t="s">
        <v>2</v>
      </c>
      <c r="G1283" s="22">
        <v>1</v>
      </c>
      <c r="H1283" s="24">
        <v>800</v>
      </c>
      <c r="I1283" s="22">
        <v>0.5</v>
      </c>
      <c r="J1283" s="44">
        <v>741645</v>
      </c>
      <c r="K1283" s="22" t="s">
        <v>1165</v>
      </c>
      <c r="L1283" s="22">
        <v>400</v>
      </c>
      <c r="M1283" s="22" t="s">
        <v>2</v>
      </c>
    </row>
    <row r="1284" spans="1:13" x14ac:dyDescent="0.3">
      <c r="A1284" s="44">
        <v>124164</v>
      </c>
      <c r="B1284" s="22" t="s">
        <v>1926</v>
      </c>
      <c r="C1284" s="24" t="s">
        <v>32</v>
      </c>
      <c r="D1284" s="24" t="s">
        <v>4</v>
      </c>
      <c r="E1284" s="7">
        <v>1846</v>
      </c>
      <c r="F1284" s="23" t="s">
        <v>2</v>
      </c>
      <c r="G1284" s="22">
        <v>1</v>
      </c>
      <c r="H1284" s="24">
        <v>3600</v>
      </c>
      <c r="I1284" s="9">
        <v>0.51280000000000003</v>
      </c>
      <c r="J1284" s="44">
        <v>714055</v>
      </c>
      <c r="K1284" s="22" t="s">
        <v>598</v>
      </c>
      <c r="L1284" s="7">
        <v>1846</v>
      </c>
      <c r="M1284" s="22" t="s">
        <v>2</v>
      </c>
    </row>
    <row r="1285" spans="1:13" x14ac:dyDescent="0.3">
      <c r="A1285" s="44">
        <v>1527050</v>
      </c>
      <c r="B1285" s="22" t="s">
        <v>598</v>
      </c>
      <c r="C1285" s="24" t="s">
        <v>32</v>
      </c>
      <c r="D1285" s="24" t="s">
        <v>4</v>
      </c>
      <c r="E1285" s="7">
        <v>1846</v>
      </c>
      <c r="F1285" s="23" t="s">
        <v>2</v>
      </c>
      <c r="G1285" s="22">
        <v>1</v>
      </c>
      <c r="H1285" s="24">
        <v>3600</v>
      </c>
      <c r="I1285" s="9">
        <v>0.51280000000000003</v>
      </c>
      <c r="J1285" s="14">
        <v>7721707</v>
      </c>
      <c r="K1285" s="22" t="s">
        <v>598</v>
      </c>
      <c r="L1285" s="7">
        <v>1846</v>
      </c>
      <c r="M1285" s="22" t="s">
        <v>2</v>
      </c>
    </row>
    <row r="1286" spans="1:13" x14ac:dyDescent="0.3">
      <c r="A1286" s="44">
        <v>124339</v>
      </c>
      <c r="B1286" s="22" t="s">
        <v>1736</v>
      </c>
      <c r="C1286" s="24" t="s">
        <v>7</v>
      </c>
      <c r="D1286" s="24" t="s">
        <v>1</v>
      </c>
      <c r="E1286" s="22">
        <v>4000</v>
      </c>
      <c r="F1286" s="23" t="s">
        <v>2</v>
      </c>
      <c r="G1286" s="22">
        <v>16</v>
      </c>
      <c r="H1286" s="24">
        <v>2000</v>
      </c>
      <c r="I1286" s="22">
        <v>2</v>
      </c>
      <c r="J1286" s="44">
        <v>714113</v>
      </c>
      <c r="K1286" s="22" t="s">
        <v>470</v>
      </c>
      <c r="L1286" s="22">
        <v>250</v>
      </c>
      <c r="M1286" s="22" t="s">
        <v>2</v>
      </c>
    </row>
    <row r="1287" spans="1:13" x14ac:dyDescent="0.3">
      <c r="A1287" s="44">
        <v>124347</v>
      </c>
      <c r="B1287" s="22" t="s">
        <v>1737</v>
      </c>
      <c r="C1287" s="24" t="s">
        <v>7</v>
      </c>
      <c r="D1287" s="24" t="s">
        <v>1</v>
      </c>
      <c r="E1287" s="22">
        <v>8000</v>
      </c>
      <c r="F1287" s="23" t="s">
        <v>2</v>
      </c>
      <c r="G1287" s="22">
        <v>16</v>
      </c>
      <c r="H1287" s="24">
        <v>2000</v>
      </c>
      <c r="I1287" s="22">
        <v>4</v>
      </c>
      <c r="J1287" s="44">
        <v>714121</v>
      </c>
      <c r="K1287" s="22" t="s">
        <v>471</v>
      </c>
      <c r="L1287" s="22">
        <v>500</v>
      </c>
      <c r="M1287" s="22" t="s">
        <v>2</v>
      </c>
    </row>
    <row r="1288" spans="1:13" x14ac:dyDescent="0.3">
      <c r="A1288" s="44">
        <v>124321</v>
      </c>
      <c r="B1288" s="22" t="s">
        <v>1735</v>
      </c>
      <c r="C1288" s="24" t="s">
        <v>7</v>
      </c>
      <c r="D1288" s="24" t="s">
        <v>1</v>
      </c>
      <c r="E1288" s="22">
        <v>2000</v>
      </c>
      <c r="F1288" s="23" t="s">
        <v>2</v>
      </c>
      <c r="G1288" s="22">
        <v>16</v>
      </c>
      <c r="H1288" s="24">
        <v>2000</v>
      </c>
      <c r="I1288" s="22">
        <v>1</v>
      </c>
      <c r="J1288" s="44">
        <v>714105</v>
      </c>
      <c r="K1288" s="22" t="s">
        <v>469</v>
      </c>
      <c r="L1288" s="22">
        <v>125</v>
      </c>
      <c r="M1288" s="22" t="s">
        <v>2</v>
      </c>
    </row>
    <row r="1289" spans="1:13" x14ac:dyDescent="0.3">
      <c r="A1289" s="44">
        <v>806836</v>
      </c>
      <c r="B1289" s="22" t="s">
        <v>1747</v>
      </c>
      <c r="C1289" s="24" t="s">
        <v>7</v>
      </c>
      <c r="D1289" s="24" t="s">
        <v>4</v>
      </c>
      <c r="E1289" s="22">
        <v>2000</v>
      </c>
      <c r="F1289" s="23" t="s">
        <v>2</v>
      </c>
      <c r="G1289" s="22">
        <v>1</v>
      </c>
      <c r="H1289" s="24">
        <v>6000</v>
      </c>
      <c r="I1289" s="22">
        <v>0.33333333333333331</v>
      </c>
      <c r="J1289" s="44">
        <v>714097</v>
      </c>
      <c r="K1289" s="22" t="s">
        <v>482</v>
      </c>
      <c r="L1289" s="22">
        <v>2000</v>
      </c>
      <c r="M1289" s="22" t="s">
        <v>2</v>
      </c>
    </row>
    <row r="1290" spans="1:13" x14ac:dyDescent="0.3">
      <c r="A1290" s="44">
        <v>127357</v>
      </c>
      <c r="B1290" s="22" t="s">
        <v>1744</v>
      </c>
      <c r="C1290" s="24" t="s">
        <v>7</v>
      </c>
      <c r="D1290" s="24" t="s">
        <v>4</v>
      </c>
      <c r="E1290" s="22">
        <v>3000</v>
      </c>
      <c r="F1290" s="23" t="s">
        <v>2</v>
      </c>
      <c r="G1290" s="22">
        <v>3</v>
      </c>
      <c r="H1290" s="24">
        <v>6000</v>
      </c>
      <c r="I1290" s="22">
        <v>0.5</v>
      </c>
      <c r="J1290" s="44">
        <v>714089</v>
      </c>
      <c r="K1290" s="22" t="s">
        <v>481</v>
      </c>
      <c r="L1290" s="22">
        <v>1000</v>
      </c>
      <c r="M1290" s="22" t="s">
        <v>2</v>
      </c>
    </row>
    <row r="1291" spans="1:13" x14ac:dyDescent="0.3">
      <c r="A1291" s="44">
        <v>38398</v>
      </c>
      <c r="B1291" s="22" t="s">
        <v>1720</v>
      </c>
      <c r="C1291" s="24" t="s">
        <v>7</v>
      </c>
      <c r="D1291" s="24" t="s">
        <v>4</v>
      </c>
      <c r="E1291" s="22">
        <v>750</v>
      </c>
      <c r="F1291" s="23" t="s">
        <v>2</v>
      </c>
      <c r="G1291" s="22">
        <v>3</v>
      </c>
      <c r="H1291" s="24">
        <v>6000</v>
      </c>
      <c r="I1291" s="22">
        <v>0.125</v>
      </c>
      <c r="J1291" s="44">
        <v>714063</v>
      </c>
      <c r="K1291" s="22" t="s">
        <v>479</v>
      </c>
      <c r="L1291" s="22">
        <v>250</v>
      </c>
      <c r="M1291" s="22" t="s">
        <v>2</v>
      </c>
    </row>
    <row r="1292" spans="1:13" x14ac:dyDescent="0.3">
      <c r="A1292" s="44">
        <v>124313</v>
      </c>
      <c r="B1292" s="22" t="s">
        <v>1734</v>
      </c>
      <c r="C1292" s="24" t="s">
        <v>7</v>
      </c>
      <c r="D1292" s="24" t="s">
        <v>4</v>
      </c>
      <c r="E1292" s="22">
        <v>1500</v>
      </c>
      <c r="F1292" s="23" t="s">
        <v>2</v>
      </c>
      <c r="G1292" s="22">
        <v>3</v>
      </c>
      <c r="H1292" s="24">
        <v>6000</v>
      </c>
      <c r="I1292" s="22">
        <v>0.25</v>
      </c>
      <c r="J1292" s="44">
        <v>714071</v>
      </c>
      <c r="K1292" s="22" t="s">
        <v>480</v>
      </c>
      <c r="L1292" s="22">
        <v>500</v>
      </c>
      <c r="M1292" s="22" t="s">
        <v>2</v>
      </c>
    </row>
    <row r="1293" spans="1:13" x14ac:dyDescent="0.3">
      <c r="A1293" s="44">
        <v>827659</v>
      </c>
      <c r="B1293" s="22" t="s">
        <v>1749</v>
      </c>
      <c r="C1293" s="24" t="s">
        <v>7</v>
      </c>
      <c r="D1293" s="24" t="s">
        <v>4</v>
      </c>
      <c r="E1293" s="22">
        <v>6000</v>
      </c>
      <c r="F1293" s="23" t="s">
        <v>2</v>
      </c>
      <c r="G1293" s="22">
        <v>6</v>
      </c>
      <c r="H1293" s="24">
        <v>6000</v>
      </c>
      <c r="I1293" s="22">
        <v>1</v>
      </c>
      <c r="J1293" s="44">
        <v>714089</v>
      </c>
      <c r="K1293" s="22" t="s">
        <v>481</v>
      </c>
      <c r="L1293" s="22">
        <v>1000</v>
      </c>
      <c r="M1293" s="22" t="s">
        <v>2</v>
      </c>
    </row>
    <row r="1294" spans="1:13" x14ac:dyDescent="0.3">
      <c r="A1294" s="44">
        <v>827642</v>
      </c>
      <c r="B1294" s="22" t="s">
        <v>1748</v>
      </c>
      <c r="C1294" s="24" t="s">
        <v>7</v>
      </c>
      <c r="D1294" s="24" t="s">
        <v>4</v>
      </c>
      <c r="E1294" s="22">
        <v>3000</v>
      </c>
      <c r="F1294" s="23" t="s">
        <v>2</v>
      </c>
      <c r="G1294" s="22">
        <v>6</v>
      </c>
      <c r="H1294" s="24">
        <v>6000</v>
      </c>
      <c r="I1294" s="22">
        <v>0.5</v>
      </c>
      <c r="J1294" s="44">
        <v>714071</v>
      </c>
      <c r="K1294" s="22" t="s">
        <v>480</v>
      </c>
      <c r="L1294" s="22">
        <v>500</v>
      </c>
      <c r="M1294" s="22" t="s">
        <v>2</v>
      </c>
    </row>
    <row r="1295" spans="1:13" x14ac:dyDescent="0.3">
      <c r="A1295" s="44">
        <v>67348</v>
      </c>
      <c r="B1295" s="22" t="s">
        <v>1728</v>
      </c>
      <c r="C1295" s="24" t="s">
        <v>7</v>
      </c>
      <c r="D1295" s="24" t="s">
        <v>4</v>
      </c>
      <c r="E1295" s="22">
        <v>25000</v>
      </c>
      <c r="F1295" s="23" t="s">
        <v>2</v>
      </c>
      <c r="G1295" s="22">
        <v>25</v>
      </c>
      <c r="H1295" s="24">
        <v>6000</v>
      </c>
      <c r="I1295" s="22">
        <v>4.166666666666667</v>
      </c>
      <c r="J1295" s="44">
        <v>714089</v>
      </c>
      <c r="K1295" s="22" t="s">
        <v>481</v>
      </c>
      <c r="L1295" s="22">
        <v>1000</v>
      </c>
      <c r="M1295" s="22" t="s">
        <v>2</v>
      </c>
    </row>
    <row r="1296" spans="1:13" x14ac:dyDescent="0.3">
      <c r="A1296" s="44">
        <v>876797</v>
      </c>
      <c r="B1296" s="22" t="s">
        <v>1750</v>
      </c>
      <c r="C1296" s="24" t="s">
        <v>7</v>
      </c>
      <c r="D1296" s="24" t="s">
        <v>4</v>
      </c>
      <c r="E1296" s="22">
        <v>50000</v>
      </c>
      <c r="F1296" s="23" t="s">
        <v>2</v>
      </c>
      <c r="G1296" s="22">
        <v>25</v>
      </c>
      <c r="H1296" s="24">
        <v>6000</v>
      </c>
      <c r="I1296" s="22">
        <v>8.3333333333333339</v>
      </c>
      <c r="K1296" s="22" t="s">
        <v>1537</v>
      </c>
      <c r="L1296" s="22">
        <v>2000</v>
      </c>
      <c r="M1296" s="22" t="s">
        <v>2</v>
      </c>
    </row>
    <row r="1297" spans="1:13" x14ac:dyDescent="0.3">
      <c r="A1297" s="44">
        <v>67314</v>
      </c>
      <c r="B1297" s="22" t="s">
        <v>1726</v>
      </c>
      <c r="C1297" s="24" t="s">
        <v>7</v>
      </c>
      <c r="D1297" s="24" t="s">
        <v>4</v>
      </c>
      <c r="E1297" s="22">
        <v>6250</v>
      </c>
      <c r="F1297" s="23" t="s">
        <v>2</v>
      </c>
      <c r="G1297" s="22">
        <v>25</v>
      </c>
      <c r="H1297" s="24">
        <v>6000</v>
      </c>
      <c r="I1297" s="22">
        <v>1.0416666666666667</v>
      </c>
      <c r="J1297" s="44">
        <v>714063</v>
      </c>
      <c r="K1297" s="22" t="s">
        <v>479</v>
      </c>
      <c r="L1297" s="22">
        <v>250</v>
      </c>
      <c r="M1297" s="22" t="s">
        <v>2</v>
      </c>
    </row>
    <row r="1298" spans="1:13" x14ac:dyDescent="0.3">
      <c r="A1298" s="44">
        <v>67322</v>
      </c>
      <c r="B1298" s="22" t="s">
        <v>1727</v>
      </c>
      <c r="C1298" s="24" t="s">
        <v>7</v>
      </c>
      <c r="D1298" s="24" t="s">
        <v>4</v>
      </c>
      <c r="E1298" s="22">
        <v>12500</v>
      </c>
      <c r="F1298" s="23" t="s">
        <v>2</v>
      </c>
      <c r="G1298" s="22">
        <v>25</v>
      </c>
      <c r="H1298" s="24">
        <v>6000</v>
      </c>
      <c r="I1298" s="22">
        <v>2.0833333333333335</v>
      </c>
      <c r="J1298" s="44">
        <v>714071</v>
      </c>
      <c r="K1298" s="22" t="s">
        <v>480</v>
      </c>
      <c r="L1298" s="22">
        <v>500</v>
      </c>
      <c r="M1298" s="22" t="s">
        <v>2</v>
      </c>
    </row>
    <row r="1299" spans="1:13" x14ac:dyDescent="0.3">
      <c r="A1299" s="44">
        <v>67033</v>
      </c>
      <c r="B1299" s="22" t="s">
        <v>1723</v>
      </c>
      <c r="C1299" s="24" t="s">
        <v>7</v>
      </c>
      <c r="D1299" s="24" t="s">
        <v>1</v>
      </c>
      <c r="E1299" s="22">
        <v>4000</v>
      </c>
      <c r="F1299" s="23" t="s">
        <v>2</v>
      </c>
      <c r="G1299" s="22">
        <v>16</v>
      </c>
      <c r="H1299" s="24">
        <v>2000</v>
      </c>
      <c r="I1299" s="22">
        <v>2</v>
      </c>
      <c r="J1299" s="44">
        <v>714147</v>
      </c>
      <c r="K1299" s="22" t="s">
        <v>473</v>
      </c>
      <c r="L1299" s="22">
        <v>250</v>
      </c>
      <c r="M1299" s="22" t="s">
        <v>2</v>
      </c>
    </row>
    <row r="1300" spans="1:13" x14ac:dyDescent="0.3">
      <c r="A1300" s="44">
        <v>124354</v>
      </c>
      <c r="B1300" s="22" t="s">
        <v>1738</v>
      </c>
      <c r="C1300" s="24" t="s">
        <v>7</v>
      </c>
      <c r="D1300" s="24" t="s">
        <v>1</v>
      </c>
      <c r="E1300" s="22">
        <v>1500</v>
      </c>
      <c r="F1300" s="23" t="s">
        <v>2</v>
      </c>
      <c r="G1300" s="22">
        <v>12</v>
      </c>
      <c r="H1300" s="24">
        <v>2000</v>
      </c>
      <c r="I1300" s="22">
        <v>0.75</v>
      </c>
      <c r="J1300" s="44">
        <v>714139</v>
      </c>
      <c r="K1300" s="22" t="s">
        <v>472</v>
      </c>
      <c r="L1300" s="22">
        <v>125</v>
      </c>
      <c r="M1300" s="22" t="s">
        <v>2</v>
      </c>
    </row>
    <row r="1301" spans="1:13" x14ac:dyDescent="0.3">
      <c r="A1301" s="44">
        <v>823989</v>
      </c>
      <c r="B1301" s="22" t="s">
        <v>1895</v>
      </c>
      <c r="C1301" s="24" t="s">
        <v>301</v>
      </c>
      <c r="D1301" s="24" t="s">
        <v>1</v>
      </c>
      <c r="E1301" s="22">
        <v>3200</v>
      </c>
      <c r="F1301" s="23" t="s">
        <v>2</v>
      </c>
      <c r="G1301" s="22">
        <v>16</v>
      </c>
      <c r="H1301" s="24">
        <v>1200</v>
      </c>
      <c r="I1301" s="22">
        <v>2.6666666666666665</v>
      </c>
      <c r="K1301" s="22" t="s">
        <v>1537</v>
      </c>
      <c r="L1301" s="22">
        <v>200</v>
      </c>
      <c r="M1301" s="22" t="s">
        <v>2</v>
      </c>
    </row>
    <row r="1302" spans="1:13" x14ac:dyDescent="0.3">
      <c r="A1302" s="44">
        <v>33589</v>
      </c>
      <c r="B1302" s="22" t="s">
        <v>1892</v>
      </c>
      <c r="C1302" s="24" t="s">
        <v>301</v>
      </c>
      <c r="D1302" s="24" t="s">
        <v>1</v>
      </c>
      <c r="E1302" s="22">
        <v>3200</v>
      </c>
      <c r="F1302" s="23" t="s">
        <v>2</v>
      </c>
      <c r="G1302" s="22">
        <v>16</v>
      </c>
      <c r="H1302" s="24">
        <v>1200</v>
      </c>
      <c r="I1302" s="22">
        <v>2.6666666666666665</v>
      </c>
      <c r="J1302" s="44">
        <v>729137</v>
      </c>
      <c r="K1302" s="22" t="s">
        <v>575</v>
      </c>
      <c r="L1302" s="22">
        <v>200</v>
      </c>
      <c r="M1302" s="22" t="s">
        <v>2</v>
      </c>
    </row>
    <row r="1303" spans="1:13" x14ac:dyDescent="0.3">
      <c r="A1303" s="44">
        <v>66449</v>
      </c>
      <c r="B1303" s="22" t="s">
        <v>1893</v>
      </c>
      <c r="C1303" s="24" t="s">
        <v>301</v>
      </c>
      <c r="D1303" s="24" t="s">
        <v>1</v>
      </c>
      <c r="E1303" s="22">
        <v>6400</v>
      </c>
      <c r="F1303" s="23" t="s">
        <v>2</v>
      </c>
      <c r="G1303" s="22">
        <v>16</v>
      </c>
      <c r="H1303" s="24">
        <v>1200</v>
      </c>
      <c r="I1303" s="22">
        <v>5.333333333333333</v>
      </c>
      <c r="J1303" s="44">
        <v>714188</v>
      </c>
      <c r="K1303" s="22" t="s">
        <v>574</v>
      </c>
      <c r="L1303" s="22">
        <v>400</v>
      </c>
      <c r="M1303" s="22" t="s">
        <v>2</v>
      </c>
    </row>
    <row r="1304" spans="1:13" x14ac:dyDescent="0.3">
      <c r="A1304" s="44">
        <v>123950</v>
      </c>
      <c r="B1304" s="22" t="s">
        <v>1922</v>
      </c>
      <c r="C1304" s="24" t="s">
        <v>31</v>
      </c>
      <c r="D1304" s="24" t="s">
        <v>1</v>
      </c>
      <c r="E1304" s="22">
        <v>9375</v>
      </c>
      <c r="F1304" s="23" t="s">
        <v>2</v>
      </c>
      <c r="G1304" s="22">
        <v>15</v>
      </c>
      <c r="H1304" s="24">
        <v>2000</v>
      </c>
      <c r="I1304" s="22">
        <v>4.6875</v>
      </c>
      <c r="J1304" s="44">
        <v>714261</v>
      </c>
      <c r="K1304" s="22" t="s">
        <v>594</v>
      </c>
      <c r="L1304" s="22">
        <v>625</v>
      </c>
      <c r="M1304" s="22" t="s">
        <v>2</v>
      </c>
    </row>
    <row r="1305" spans="1:13" x14ac:dyDescent="0.3">
      <c r="A1305" s="44">
        <v>2483188</v>
      </c>
      <c r="B1305" s="22" t="s">
        <v>1924</v>
      </c>
      <c r="C1305" s="24" t="s">
        <v>31</v>
      </c>
      <c r="D1305" s="24" t="s">
        <v>1</v>
      </c>
      <c r="E1305" s="22">
        <v>2500</v>
      </c>
      <c r="F1305" s="23" t="s">
        <v>2</v>
      </c>
      <c r="G1305" s="22">
        <v>20</v>
      </c>
      <c r="H1305" s="24">
        <v>2000</v>
      </c>
      <c r="I1305" s="22">
        <v>1.25</v>
      </c>
      <c r="J1305" s="44">
        <v>788224</v>
      </c>
      <c r="K1305" s="22" t="s">
        <v>596</v>
      </c>
      <c r="L1305" s="22">
        <v>125</v>
      </c>
      <c r="M1305" s="22" t="s">
        <v>2</v>
      </c>
    </row>
    <row r="1306" spans="1:13" x14ac:dyDescent="0.3">
      <c r="A1306" s="44">
        <v>2077576</v>
      </c>
      <c r="B1306" s="22" t="s">
        <v>1918</v>
      </c>
      <c r="C1306" s="24" t="s">
        <v>14</v>
      </c>
      <c r="D1306" s="24" t="s">
        <v>4</v>
      </c>
      <c r="E1306" s="22">
        <v>3125</v>
      </c>
      <c r="F1306" s="23" t="s">
        <v>2</v>
      </c>
      <c r="G1306" s="22">
        <v>1</v>
      </c>
      <c r="H1306" s="24">
        <v>3600</v>
      </c>
      <c r="I1306" s="22">
        <v>0.86805555555555558</v>
      </c>
      <c r="K1306" s="22" t="s">
        <v>1537</v>
      </c>
      <c r="L1306" s="22">
        <v>3125</v>
      </c>
      <c r="M1306" s="22" t="s">
        <v>2</v>
      </c>
    </row>
    <row r="1307" spans="1:13" x14ac:dyDescent="0.3">
      <c r="A1307" s="44">
        <v>65979</v>
      </c>
      <c r="B1307" s="22" t="s">
        <v>1908</v>
      </c>
      <c r="C1307" s="24" t="s">
        <v>14</v>
      </c>
      <c r="D1307" s="24" t="s">
        <v>4</v>
      </c>
      <c r="E1307" s="35">
        <v>298800</v>
      </c>
      <c r="F1307" s="36" t="s">
        <v>2</v>
      </c>
      <c r="G1307" s="35">
        <v>100</v>
      </c>
      <c r="H1307" s="34">
        <v>3600</v>
      </c>
      <c r="I1307" s="35">
        <v>83</v>
      </c>
      <c r="J1307" s="37">
        <v>7734049</v>
      </c>
      <c r="K1307" s="37" t="s">
        <v>3374</v>
      </c>
      <c r="L1307" s="35">
        <v>2988</v>
      </c>
      <c r="M1307" s="35" t="s">
        <v>2</v>
      </c>
    </row>
    <row r="1308" spans="1:13" x14ac:dyDescent="0.3">
      <c r="A1308" s="44">
        <v>66746</v>
      </c>
      <c r="B1308" s="22" t="s">
        <v>1910</v>
      </c>
      <c r="C1308" s="24" t="s">
        <v>14</v>
      </c>
      <c r="D1308" s="24" t="s">
        <v>4</v>
      </c>
      <c r="E1308" s="22">
        <v>62502</v>
      </c>
      <c r="F1308" s="23" t="s">
        <v>2</v>
      </c>
      <c r="G1308" s="22">
        <v>100</v>
      </c>
      <c r="H1308" s="24">
        <v>3600</v>
      </c>
      <c r="I1308" s="22">
        <v>17.361666666666668</v>
      </c>
      <c r="J1308" s="44">
        <v>714220</v>
      </c>
      <c r="K1308" s="22" t="s">
        <v>589</v>
      </c>
      <c r="L1308" s="22">
        <v>625.02</v>
      </c>
      <c r="M1308" s="22" t="s">
        <v>2</v>
      </c>
    </row>
    <row r="1309" spans="1:13" x14ac:dyDescent="0.3">
      <c r="A1309" s="44">
        <v>66027</v>
      </c>
      <c r="B1309" s="22" t="s">
        <v>1909</v>
      </c>
      <c r="C1309" s="24" t="s">
        <v>14</v>
      </c>
      <c r="D1309" s="24" t="s">
        <v>4</v>
      </c>
      <c r="E1309" s="22">
        <v>625020</v>
      </c>
      <c r="F1309" s="23" t="s">
        <v>2</v>
      </c>
      <c r="G1309" s="22">
        <v>100</v>
      </c>
      <c r="H1309" s="24">
        <v>3600</v>
      </c>
      <c r="I1309" s="22">
        <v>173.61666666666667</v>
      </c>
      <c r="K1309" s="22" t="s">
        <v>1537</v>
      </c>
      <c r="L1309" s="22">
        <v>6250.2</v>
      </c>
      <c r="M1309" s="22" t="s">
        <v>2</v>
      </c>
    </row>
    <row r="1310" spans="1:13" x14ac:dyDescent="0.3">
      <c r="A1310" s="44">
        <v>124388</v>
      </c>
      <c r="B1310" s="22" t="s">
        <v>1916</v>
      </c>
      <c r="C1310" s="24" t="s">
        <v>14</v>
      </c>
      <c r="D1310" s="24" t="s">
        <v>4</v>
      </c>
      <c r="E1310" s="22">
        <v>125000</v>
      </c>
      <c r="F1310" s="23" t="s">
        <v>2</v>
      </c>
      <c r="G1310" s="22">
        <v>100</v>
      </c>
      <c r="H1310" s="24">
        <v>3600</v>
      </c>
      <c r="I1310" s="22">
        <v>34.722222222222221</v>
      </c>
      <c r="J1310" s="44">
        <v>714238</v>
      </c>
      <c r="K1310" s="22" t="s">
        <v>590</v>
      </c>
      <c r="L1310" s="22">
        <v>1250</v>
      </c>
      <c r="M1310" s="22" t="s">
        <v>2</v>
      </c>
    </row>
    <row r="1311" spans="1:13" x14ac:dyDescent="0.3">
      <c r="A1311" s="44">
        <v>67413</v>
      </c>
      <c r="B1311" s="22" t="s">
        <v>1911</v>
      </c>
      <c r="C1311" s="24" t="s">
        <v>14</v>
      </c>
      <c r="D1311" s="24" t="s">
        <v>4</v>
      </c>
      <c r="E1311" s="22">
        <v>625.02</v>
      </c>
      <c r="F1311" s="23" t="s">
        <v>2</v>
      </c>
      <c r="G1311" s="22">
        <v>1</v>
      </c>
      <c r="H1311" s="24">
        <v>3600</v>
      </c>
      <c r="I1311" s="22">
        <v>0.17361666666666667</v>
      </c>
      <c r="J1311" s="44">
        <v>714220</v>
      </c>
      <c r="K1311" s="22" t="s">
        <v>589</v>
      </c>
      <c r="L1311" s="22">
        <v>625.02</v>
      </c>
      <c r="M1311" s="22" t="s">
        <v>2</v>
      </c>
    </row>
    <row r="1312" spans="1:13" x14ac:dyDescent="0.3">
      <c r="A1312" s="44">
        <v>67546</v>
      </c>
      <c r="B1312" s="22" t="s">
        <v>1912</v>
      </c>
      <c r="C1312" s="24" t="s">
        <v>14</v>
      </c>
      <c r="D1312" s="24" t="s">
        <v>4</v>
      </c>
      <c r="E1312" s="22">
        <v>1250.04</v>
      </c>
      <c r="F1312" s="23" t="s">
        <v>2</v>
      </c>
      <c r="G1312" s="22">
        <v>1</v>
      </c>
      <c r="H1312" s="24">
        <v>3600</v>
      </c>
      <c r="I1312" s="22">
        <v>0.34723333333333334</v>
      </c>
      <c r="J1312" s="44">
        <v>714238</v>
      </c>
      <c r="K1312" s="22" t="s">
        <v>590</v>
      </c>
      <c r="L1312" s="22">
        <v>1250.04</v>
      </c>
      <c r="M1312" s="22" t="s">
        <v>2</v>
      </c>
    </row>
    <row r="1313" spans="1:13" x14ac:dyDescent="0.3">
      <c r="A1313" s="46">
        <v>4298188</v>
      </c>
      <c r="B1313" s="37" t="s">
        <v>3391</v>
      </c>
      <c r="C1313" s="34" t="s">
        <v>14</v>
      </c>
      <c r="D1313" s="34" t="s">
        <v>4</v>
      </c>
      <c r="E1313" s="34">
        <v>61200</v>
      </c>
      <c r="F1313" s="40" t="s">
        <v>2</v>
      </c>
      <c r="G1313" s="34">
        <v>100</v>
      </c>
      <c r="H1313" s="34">
        <v>3600</v>
      </c>
      <c r="I1313" s="34">
        <v>17</v>
      </c>
      <c r="J1313" s="37">
        <v>7731599</v>
      </c>
      <c r="K1313" s="37" t="s">
        <v>3368</v>
      </c>
      <c r="L1313" s="34">
        <v>612</v>
      </c>
      <c r="M1313" s="34" t="s">
        <v>2</v>
      </c>
    </row>
    <row r="1314" spans="1:13" x14ac:dyDescent="0.3">
      <c r="A1314" s="46">
        <v>4298196</v>
      </c>
      <c r="B1314" s="37" t="s">
        <v>3390</v>
      </c>
      <c r="C1314" s="34" t="s">
        <v>14</v>
      </c>
      <c r="D1314" s="34" t="s">
        <v>4</v>
      </c>
      <c r="E1314" s="34">
        <v>74700</v>
      </c>
      <c r="F1314" s="40" t="s">
        <v>2</v>
      </c>
      <c r="G1314" s="34">
        <v>25</v>
      </c>
      <c r="H1314" s="34">
        <v>3600</v>
      </c>
      <c r="I1314" s="34">
        <v>20.75</v>
      </c>
      <c r="J1314" s="37">
        <v>7731607</v>
      </c>
      <c r="K1314" s="37" t="s">
        <v>3369</v>
      </c>
      <c r="L1314" s="34">
        <v>2988</v>
      </c>
      <c r="M1314" s="34" t="s">
        <v>2</v>
      </c>
    </row>
    <row r="1315" spans="1:13" x14ac:dyDescent="0.3">
      <c r="A1315" s="44">
        <v>124362</v>
      </c>
      <c r="B1315" s="22" t="s">
        <v>1915</v>
      </c>
      <c r="C1315" s="24" t="s">
        <v>14</v>
      </c>
      <c r="D1315" s="24" t="s">
        <v>4</v>
      </c>
      <c r="E1315" s="22">
        <v>120</v>
      </c>
      <c r="F1315" s="23" t="s">
        <v>2</v>
      </c>
      <c r="G1315" s="22">
        <v>1</v>
      </c>
      <c r="H1315" s="24">
        <v>3600</v>
      </c>
      <c r="I1315" s="22">
        <v>3.3333333333333333E-2</v>
      </c>
      <c r="K1315" s="22" t="s">
        <v>1537</v>
      </c>
      <c r="L1315" s="22">
        <v>120</v>
      </c>
      <c r="M1315" s="22" t="s">
        <v>2</v>
      </c>
    </row>
    <row r="1316" spans="1:13" x14ac:dyDescent="0.3">
      <c r="A1316" s="44">
        <v>617936</v>
      </c>
      <c r="B1316" s="22" t="s">
        <v>1917</v>
      </c>
      <c r="C1316" s="24" t="s">
        <v>14</v>
      </c>
      <c r="D1316" s="24" t="s">
        <v>4</v>
      </c>
      <c r="E1316" s="22">
        <v>625</v>
      </c>
      <c r="F1316" s="23" t="s">
        <v>2</v>
      </c>
      <c r="G1316" s="22">
        <v>1</v>
      </c>
      <c r="H1316" s="24">
        <v>3600</v>
      </c>
      <c r="I1316" s="22">
        <v>0.1736111111111111</v>
      </c>
      <c r="J1316" s="44">
        <v>731802</v>
      </c>
      <c r="K1316" s="22" t="s">
        <v>591</v>
      </c>
      <c r="L1316" s="22">
        <v>625</v>
      </c>
      <c r="M1316" s="22" t="s">
        <v>2</v>
      </c>
    </row>
    <row r="1317" spans="1:13" x14ac:dyDescent="0.3">
      <c r="A1317" s="44">
        <v>68106</v>
      </c>
      <c r="B1317" s="22" t="s">
        <v>1919</v>
      </c>
      <c r="C1317" s="24" t="s">
        <v>31</v>
      </c>
      <c r="D1317" s="24" t="s">
        <v>1</v>
      </c>
      <c r="E1317" s="22">
        <v>156250</v>
      </c>
      <c r="F1317" s="23" t="s">
        <v>2</v>
      </c>
      <c r="G1317" s="22">
        <v>250</v>
      </c>
      <c r="H1317" s="24">
        <v>2000</v>
      </c>
      <c r="I1317" s="22">
        <v>78.125</v>
      </c>
      <c r="J1317" s="44">
        <v>714261</v>
      </c>
      <c r="K1317" s="22" t="s">
        <v>594</v>
      </c>
      <c r="L1317" s="22">
        <v>625</v>
      </c>
      <c r="M1317" s="22" t="s">
        <v>2</v>
      </c>
    </row>
    <row r="1318" spans="1:13" x14ac:dyDescent="0.3">
      <c r="A1318" s="44">
        <v>124446</v>
      </c>
      <c r="B1318" s="22" t="s">
        <v>1923</v>
      </c>
      <c r="C1318" s="24" t="s">
        <v>31</v>
      </c>
      <c r="D1318" s="24" t="s">
        <v>1</v>
      </c>
      <c r="E1318" s="22">
        <v>3000</v>
      </c>
      <c r="F1318" s="23" t="s">
        <v>2</v>
      </c>
      <c r="G1318" s="22">
        <v>24</v>
      </c>
      <c r="H1318" s="24">
        <v>2000</v>
      </c>
      <c r="I1318" s="22">
        <v>1.5</v>
      </c>
      <c r="J1318" s="44">
        <v>714279</v>
      </c>
      <c r="K1318" s="22" t="s">
        <v>595</v>
      </c>
      <c r="L1318" s="22">
        <v>125</v>
      </c>
      <c r="M1318" s="22" t="s">
        <v>2</v>
      </c>
    </row>
    <row r="1319" spans="1:13" x14ac:dyDescent="0.3">
      <c r="A1319" s="44">
        <v>124511</v>
      </c>
      <c r="B1319" s="22" t="s">
        <v>617</v>
      </c>
      <c r="C1319" s="24" t="s">
        <v>33</v>
      </c>
      <c r="D1319" s="24" t="s">
        <v>4</v>
      </c>
      <c r="E1319" s="22">
        <v>1000</v>
      </c>
      <c r="F1319" s="23" t="s">
        <v>2</v>
      </c>
      <c r="G1319" s="22">
        <v>1</v>
      </c>
      <c r="H1319" s="24">
        <v>2000</v>
      </c>
      <c r="I1319" s="22">
        <v>0.5</v>
      </c>
      <c r="J1319" s="44">
        <v>714295</v>
      </c>
      <c r="K1319" s="22" t="s">
        <v>617</v>
      </c>
      <c r="L1319" s="22">
        <v>1000</v>
      </c>
      <c r="M1319" s="22" t="s">
        <v>2</v>
      </c>
    </row>
    <row r="1320" spans="1:13" x14ac:dyDescent="0.3">
      <c r="A1320" s="44">
        <v>124503</v>
      </c>
      <c r="B1320" s="22" t="s">
        <v>616</v>
      </c>
      <c r="C1320" s="24" t="s">
        <v>33</v>
      </c>
      <c r="D1320" s="24" t="s">
        <v>4</v>
      </c>
      <c r="E1320" s="22">
        <v>250</v>
      </c>
      <c r="F1320" s="23" t="s">
        <v>2</v>
      </c>
      <c r="G1320" s="22">
        <v>1</v>
      </c>
      <c r="H1320" s="24">
        <v>2000</v>
      </c>
      <c r="I1320" s="22">
        <v>0.125</v>
      </c>
      <c r="J1320" s="44">
        <v>714287</v>
      </c>
      <c r="K1320" s="22" t="s">
        <v>616</v>
      </c>
      <c r="L1320" s="22">
        <v>250</v>
      </c>
      <c r="M1320" s="22" t="s">
        <v>2</v>
      </c>
    </row>
    <row r="1321" spans="1:13" x14ac:dyDescent="0.3">
      <c r="A1321" s="44">
        <v>67595</v>
      </c>
      <c r="B1321" s="22" t="s">
        <v>1949</v>
      </c>
      <c r="C1321" s="24" t="s">
        <v>33</v>
      </c>
      <c r="D1321" s="24" t="s">
        <v>4</v>
      </c>
      <c r="E1321" s="22">
        <v>25000</v>
      </c>
      <c r="F1321" s="23" t="s">
        <v>2</v>
      </c>
      <c r="G1321" s="22">
        <v>25</v>
      </c>
      <c r="H1321" s="24">
        <v>2000</v>
      </c>
      <c r="I1321" s="22">
        <v>12.5</v>
      </c>
      <c r="J1321" s="44">
        <v>714295</v>
      </c>
      <c r="K1321" s="22" t="s">
        <v>617</v>
      </c>
      <c r="L1321" s="22">
        <v>1000</v>
      </c>
      <c r="M1321" s="22" t="s">
        <v>2</v>
      </c>
    </row>
    <row r="1322" spans="1:13" x14ac:dyDescent="0.3">
      <c r="A1322" s="44">
        <v>127225</v>
      </c>
      <c r="B1322" s="22" t="s">
        <v>1950</v>
      </c>
      <c r="C1322" s="24" t="s">
        <v>33</v>
      </c>
      <c r="D1322" s="24" t="s">
        <v>1</v>
      </c>
      <c r="E1322" s="22">
        <v>4000</v>
      </c>
      <c r="F1322" s="23" t="s">
        <v>2</v>
      </c>
      <c r="G1322" s="22">
        <v>16</v>
      </c>
      <c r="H1322" s="24">
        <v>2000</v>
      </c>
      <c r="I1322" s="22">
        <v>2</v>
      </c>
      <c r="J1322" s="44">
        <v>714303</v>
      </c>
      <c r="K1322" s="22" t="s">
        <v>615</v>
      </c>
      <c r="L1322" s="22">
        <v>250</v>
      </c>
      <c r="M1322" s="22" t="s">
        <v>2</v>
      </c>
    </row>
    <row r="1323" spans="1:13" x14ac:dyDescent="0.3">
      <c r="A1323" s="44">
        <v>124537</v>
      </c>
      <c r="B1323" s="22" t="s">
        <v>1946</v>
      </c>
      <c r="C1323" s="24" t="s">
        <v>307</v>
      </c>
      <c r="D1323" s="24" t="s">
        <v>1</v>
      </c>
      <c r="E1323" s="22">
        <v>4000</v>
      </c>
      <c r="F1323" s="23" t="s">
        <v>2</v>
      </c>
      <c r="G1323" s="22">
        <v>16</v>
      </c>
      <c r="H1323" s="24">
        <v>2000</v>
      </c>
      <c r="I1323" s="22">
        <v>2</v>
      </c>
      <c r="K1323" s="22" t="s">
        <v>1537</v>
      </c>
      <c r="L1323" s="22">
        <v>250</v>
      </c>
      <c r="M1323" s="22" t="s">
        <v>2</v>
      </c>
    </row>
    <row r="1324" spans="1:13" x14ac:dyDescent="0.3">
      <c r="A1324" s="44">
        <v>120808</v>
      </c>
      <c r="B1324" s="22" t="s">
        <v>1941</v>
      </c>
      <c r="C1324" s="24" t="s">
        <v>307</v>
      </c>
      <c r="D1324" s="24" t="s">
        <v>1</v>
      </c>
      <c r="E1324" s="22">
        <v>2000</v>
      </c>
      <c r="F1324" s="23" t="s">
        <v>2</v>
      </c>
      <c r="G1324" s="22">
        <v>16</v>
      </c>
      <c r="H1324" s="24">
        <v>2000</v>
      </c>
      <c r="I1324" s="22">
        <v>1</v>
      </c>
      <c r="J1324" s="44">
        <v>714337</v>
      </c>
      <c r="K1324" s="22" t="s">
        <v>611</v>
      </c>
      <c r="L1324" s="22">
        <v>125</v>
      </c>
      <c r="M1324" s="22" t="s">
        <v>2</v>
      </c>
    </row>
    <row r="1325" spans="1:13" x14ac:dyDescent="0.3">
      <c r="A1325" s="44">
        <v>1030972</v>
      </c>
      <c r="B1325" s="22" t="s">
        <v>1948</v>
      </c>
      <c r="C1325" s="24" t="s">
        <v>307</v>
      </c>
      <c r="D1325" s="24" t="s">
        <v>1</v>
      </c>
      <c r="E1325" s="22">
        <v>50000</v>
      </c>
      <c r="F1325" s="23" t="s">
        <v>2</v>
      </c>
      <c r="G1325" s="22">
        <v>100</v>
      </c>
      <c r="H1325" s="24">
        <v>2000</v>
      </c>
      <c r="I1325" s="22">
        <v>25</v>
      </c>
      <c r="J1325" s="44">
        <v>714329</v>
      </c>
      <c r="K1325" s="22" t="s">
        <v>610</v>
      </c>
      <c r="L1325" s="22">
        <v>500</v>
      </c>
      <c r="M1325" s="22" t="s">
        <v>2</v>
      </c>
    </row>
    <row r="1326" spans="1:13" x14ac:dyDescent="0.3">
      <c r="A1326" s="44">
        <v>68122</v>
      </c>
      <c r="B1326" s="22" t="s">
        <v>1940</v>
      </c>
      <c r="C1326" s="24" t="s">
        <v>307</v>
      </c>
      <c r="D1326" s="24" t="s">
        <v>1</v>
      </c>
      <c r="E1326" s="22">
        <v>8000</v>
      </c>
      <c r="F1326" s="23" t="s">
        <v>2</v>
      </c>
      <c r="G1326" s="22">
        <v>16</v>
      </c>
      <c r="H1326" s="24">
        <v>2000</v>
      </c>
      <c r="I1326" s="22">
        <v>4</v>
      </c>
      <c r="J1326" s="44">
        <v>714329</v>
      </c>
      <c r="K1326" s="22" t="s">
        <v>610</v>
      </c>
      <c r="L1326" s="22">
        <v>500</v>
      </c>
      <c r="M1326" s="22" t="s">
        <v>2</v>
      </c>
    </row>
    <row r="1327" spans="1:13" x14ac:dyDescent="0.3">
      <c r="A1327" s="44">
        <v>68734</v>
      </c>
      <c r="B1327" s="22" t="s">
        <v>1733</v>
      </c>
      <c r="C1327" s="24" t="s">
        <v>7</v>
      </c>
      <c r="D1327" s="24" t="s">
        <v>4</v>
      </c>
      <c r="E1327" s="22">
        <v>5000</v>
      </c>
      <c r="F1327" s="23" t="s">
        <v>2</v>
      </c>
      <c r="G1327" s="22">
        <v>1</v>
      </c>
      <c r="H1327" s="24">
        <v>6000</v>
      </c>
      <c r="I1327" s="22">
        <v>0.83333333333333337</v>
      </c>
      <c r="K1327" s="22" t="s">
        <v>1537</v>
      </c>
      <c r="L1327" s="22">
        <v>5000</v>
      </c>
      <c r="M1327" s="22" t="s">
        <v>2</v>
      </c>
    </row>
    <row r="1328" spans="1:13" x14ac:dyDescent="0.3">
      <c r="A1328" s="44">
        <v>67520</v>
      </c>
      <c r="B1328" s="22" t="s">
        <v>1729</v>
      </c>
      <c r="C1328" s="24" t="s">
        <v>7</v>
      </c>
      <c r="D1328" s="24" t="s">
        <v>1</v>
      </c>
      <c r="E1328" s="22">
        <v>2000</v>
      </c>
      <c r="F1328" s="23" t="s">
        <v>2</v>
      </c>
      <c r="G1328" s="22">
        <v>16</v>
      </c>
      <c r="H1328" s="24">
        <v>2000</v>
      </c>
      <c r="I1328" s="22">
        <v>1</v>
      </c>
      <c r="J1328" s="44">
        <v>714436</v>
      </c>
      <c r="K1328" s="22" t="s">
        <v>476</v>
      </c>
      <c r="L1328" s="22">
        <v>125</v>
      </c>
      <c r="M1328" s="22" t="s">
        <v>2</v>
      </c>
    </row>
    <row r="1329" spans="1:13" x14ac:dyDescent="0.3">
      <c r="A1329" s="44">
        <v>66720</v>
      </c>
      <c r="B1329" s="22" t="s">
        <v>1722</v>
      </c>
      <c r="C1329" s="24" t="s">
        <v>7</v>
      </c>
      <c r="D1329" s="24" t="s">
        <v>4</v>
      </c>
      <c r="E1329" s="22">
        <v>750</v>
      </c>
      <c r="F1329" s="23" t="s">
        <v>2</v>
      </c>
      <c r="G1329" s="22">
        <v>3</v>
      </c>
      <c r="H1329" s="24">
        <v>6000</v>
      </c>
      <c r="I1329" s="22">
        <v>0.125</v>
      </c>
      <c r="J1329" s="44">
        <v>714360</v>
      </c>
      <c r="K1329" s="22" t="s">
        <v>483</v>
      </c>
      <c r="L1329" s="22">
        <v>250</v>
      </c>
      <c r="M1329" s="22" t="s">
        <v>2</v>
      </c>
    </row>
    <row r="1330" spans="1:13" x14ac:dyDescent="0.3">
      <c r="A1330" s="44">
        <v>68718</v>
      </c>
      <c r="B1330" s="22" t="s">
        <v>478</v>
      </c>
      <c r="C1330" s="24" t="s">
        <v>7</v>
      </c>
      <c r="D1330" s="24" t="s">
        <v>4</v>
      </c>
      <c r="E1330" s="22">
        <v>2000</v>
      </c>
      <c r="F1330" s="23" t="s">
        <v>2</v>
      </c>
      <c r="G1330" s="22">
        <v>1</v>
      </c>
      <c r="H1330" s="24">
        <v>6000</v>
      </c>
      <c r="I1330" s="22">
        <v>0.33333333333333331</v>
      </c>
      <c r="J1330" s="44">
        <v>714394</v>
      </c>
      <c r="K1330" s="22" t="s">
        <v>478</v>
      </c>
      <c r="L1330" s="22">
        <v>2000</v>
      </c>
      <c r="M1330" s="22" t="s">
        <v>2</v>
      </c>
    </row>
    <row r="1331" spans="1:13" x14ac:dyDescent="0.3">
      <c r="A1331" s="44">
        <v>66563</v>
      </c>
      <c r="B1331" s="22" t="s">
        <v>1721</v>
      </c>
      <c r="C1331" s="24" t="s">
        <v>7</v>
      </c>
      <c r="D1331" s="24" t="s">
        <v>4</v>
      </c>
      <c r="E1331" s="22">
        <v>25000</v>
      </c>
      <c r="F1331" s="23" t="s">
        <v>2</v>
      </c>
      <c r="G1331" s="22">
        <v>25</v>
      </c>
      <c r="H1331" s="24">
        <v>6000</v>
      </c>
      <c r="I1331" s="22">
        <v>4.166666666666667</v>
      </c>
      <c r="J1331" s="44">
        <v>714386</v>
      </c>
      <c r="K1331" s="22" t="s">
        <v>485</v>
      </c>
      <c r="L1331" s="22">
        <v>1000</v>
      </c>
      <c r="M1331" s="22" t="s">
        <v>2</v>
      </c>
    </row>
    <row r="1332" spans="1:13" x14ac:dyDescent="0.3">
      <c r="A1332" s="44">
        <v>67876</v>
      </c>
      <c r="B1332" s="22" t="s">
        <v>1731</v>
      </c>
      <c r="C1332" s="24" t="s">
        <v>7</v>
      </c>
      <c r="D1332" s="24" t="s">
        <v>4</v>
      </c>
      <c r="E1332" s="22">
        <v>6250</v>
      </c>
      <c r="F1332" s="23" t="s">
        <v>2</v>
      </c>
      <c r="G1332" s="22">
        <v>25</v>
      </c>
      <c r="H1332" s="24">
        <v>6000</v>
      </c>
      <c r="I1332" s="22">
        <v>1.0416666666666667</v>
      </c>
      <c r="J1332" s="44">
        <v>714360</v>
      </c>
      <c r="K1332" s="22" t="s">
        <v>483</v>
      </c>
      <c r="L1332" s="22">
        <v>250</v>
      </c>
      <c r="M1332" s="22" t="s">
        <v>2</v>
      </c>
    </row>
    <row r="1333" spans="1:13" x14ac:dyDescent="0.3">
      <c r="A1333" s="44">
        <v>67900</v>
      </c>
      <c r="B1333" s="22" t="s">
        <v>1732</v>
      </c>
      <c r="C1333" s="24" t="s">
        <v>7</v>
      </c>
      <c r="D1333" s="24" t="s">
        <v>4</v>
      </c>
      <c r="E1333" s="22">
        <v>12500</v>
      </c>
      <c r="F1333" s="23" t="s">
        <v>2</v>
      </c>
      <c r="G1333" s="22">
        <v>25</v>
      </c>
      <c r="H1333" s="24">
        <v>6000</v>
      </c>
      <c r="I1333" s="22">
        <v>2.0833333333333335</v>
      </c>
      <c r="J1333" s="44">
        <v>714378</v>
      </c>
      <c r="K1333" s="22" t="s">
        <v>484</v>
      </c>
      <c r="L1333" s="22">
        <v>500</v>
      </c>
      <c r="M1333" s="22" t="s">
        <v>2</v>
      </c>
    </row>
    <row r="1334" spans="1:13" x14ac:dyDescent="0.3">
      <c r="A1334" s="44">
        <v>124644</v>
      </c>
      <c r="B1334" s="22" t="s">
        <v>1743</v>
      </c>
      <c r="C1334" s="24" t="s">
        <v>7</v>
      </c>
      <c r="D1334" s="24" t="s">
        <v>4</v>
      </c>
      <c r="E1334" s="22">
        <v>3000</v>
      </c>
      <c r="F1334" s="23" t="s">
        <v>2</v>
      </c>
      <c r="G1334" s="22">
        <v>3</v>
      </c>
      <c r="H1334" s="24">
        <v>6000</v>
      </c>
      <c r="I1334" s="22">
        <v>0.5</v>
      </c>
      <c r="J1334" s="44">
        <v>714386</v>
      </c>
      <c r="K1334" s="22" t="s">
        <v>485</v>
      </c>
      <c r="L1334" s="22">
        <v>1000</v>
      </c>
      <c r="M1334" s="22" t="s">
        <v>2</v>
      </c>
    </row>
    <row r="1335" spans="1:13" x14ac:dyDescent="0.3">
      <c r="A1335" s="44">
        <v>124636</v>
      </c>
      <c r="B1335" s="22" t="s">
        <v>1742</v>
      </c>
      <c r="C1335" s="24" t="s">
        <v>7</v>
      </c>
      <c r="D1335" s="24" t="s">
        <v>4</v>
      </c>
      <c r="E1335" s="22">
        <v>1500</v>
      </c>
      <c r="F1335" s="23" t="s">
        <v>2</v>
      </c>
      <c r="G1335" s="22">
        <v>3</v>
      </c>
      <c r="H1335" s="24">
        <v>6000</v>
      </c>
      <c r="I1335" s="22">
        <v>0.25</v>
      </c>
      <c r="J1335" s="44">
        <v>714378</v>
      </c>
      <c r="K1335" s="22" t="s">
        <v>484</v>
      </c>
      <c r="L1335" s="22">
        <v>500</v>
      </c>
      <c r="M1335" s="22" t="s">
        <v>2</v>
      </c>
    </row>
    <row r="1336" spans="1:13" x14ac:dyDescent="0.3">
      <c r="A1336" s="44">
        <v>67231</v>
      </c>
      <c r="B1336" s="22" t="s">
        <v>1724</v>
      </c>
      <c r="C1336" s="24" t="s">
        <v>7</v>
      </c>
      <c r="D1336" s="24" t="s">
        <v>4</v>
      </c>
      <c r="E1336" s="22">
        <v>6000</v>
      </c>
      <c r="F1336" s="23" t="s">
        <v>2</v>
      </c>
      <c r="G1336" s="22">
        <v>6</v>
      </c>
      <c r="H1336" s="24">
        <v>6000</v>
      </c>
      <c r="I1336" s="22">
        <v>1</v>
      </c>
      <c r="J1336" s="44">
        <v>714386</v>
      </c>
      <c r="K1336" s="22" t="s">
        <v>485</v>
      </c>
      <c r="L1336" s="22">
        <v>1000</v>
      </c>
      <c r="M1336" s="22" t="s">
        <v>2</v>
      </c>
    </row>
    <row r="1337" spans="1:13" x14ac:dyDescent="0.3">
      <c r="A1337" s="44">
        <v>67249</v>
      </c>
      <c r="B1337" s="22" t="s">
        <v>1725</v>
      </c>
      <c r="C1337" s="24" t="s">
        <v>7</v>
      </c>
      <c r="D1337" s="24" t="s">
        <v>4</v>
      </c>
      <c r="E1337" s="22">
        <v>3000</v>
      </c>
      <c r="F1337" s="23" t="s">
        <v>2</v>
      </c>
      <c r="G1337" s="22">
        <v>6</v>
      </c>
      <c r="H1337" s="24">
        <v>6000</v>
      </c>
      <c r="I1337" s="22">
        <v>0.5</v>
      </c>
      <c r="J1337" s="44">
        <v>714378</v>
      </c>
      <c r="K1337" s="22" t="s">
        <v>484</v>
      </c>
      <c r="L1337" s="22">
        <v>500</v>
      </c>
      <c r="M1337" s="22" t="s">
        <v>2</v>
      </c>
    </row>
    <row r="1338" spans="1:13" x14ac:dyDescent="0.3">
      <c r="A1338" s="44">
        <v>124578</v>
      </c>
      <c r="B1338" s="22" t="s">
        <v>1739</v>
      </c>
      <c r="C1338" s="24" t="s">
        <v>7</v>
      </c>
      <c r="D1338" s="24" t="s">
        <v>1</v>
      </c>
      <c r="E1338" s="22">
        <v>4000</v>
      </c>
      <c r="F1338" s="23" t="s">
        <v>2</v>
      </c>
      <c r="G1338" s="22">
        <v>16</v>
      </c>
      <c r="H1338" s="24">
        <v>2000</v>
      </c>
      <c r="I1338" s="22">
        <v>2</v>
      </c>
      <c r="J1338" s="44">
        <v>714410</v>
      </c>
      <c r="K1338" s="22" t="s">
        <v>474</v>
      </c>
      <c r="L1338" s="22">
        <v>250</v>
      </c>
      <c r="M1338" s="22" t="s">
        <v>2</v>
      </c>
    </row>
    <row r="1339" spans="1:13" x14ac:dyDescent="0.3">
      <c r="A1339" s="44">
        <v>67611</v>
      </c>
      <c r="B1339" s="22" t="s">
        <v>1730</v>
      </c>
      <c r="C1339" s="24" t="s">
        <v>7</v>
      </c>
      <c r="D1339" s="24" t="s">
        <v>1</v>
      </c>
      <c r="E1339" s="22">
        <v>50000</v>
      </c>
      <c r="F1339" s="23" t="s">
        <v>2</v>
      </c>
      <c r="G1339" s="22">
        <v>100</v>
      </c>
      <c r="H1339" s="24">
        <v>2000</v>
      </c>
      <c r="I1339" s="22">
        <v>25</v>
      </c>
      <c r="J1339" s="44">
        <v>714428</v>
      </c>
      <c r="K1339" s="22" t="s">
        <v>475</v>
      </c>
      <c r="L1339" s="22">
        <v>500</v>
      </c>
      <c r="M1339" s="22" t="s">
        <v>2</v>
      </c>
    </row>
    <row r="1340" spans="1:13" x14ac:dyDescent="0.3">
      <c r="A1340" s="44">
        <v>124586</v>
      </c>
      <c r="B1340" s="22" t="s">
        <v>1740</v>
      </c>
      <c r="C1340" s="24" t="s">
        <v>7</v>
      </c>
      <c r="D1340" s="24" t="s">
        <v>1</v>
      </c>
      <c r="E1340" s="22">
        <v>8000</v>
      </c>
      <c r="F1340" s="23" t="s">
        <v>2</v>
      </c>
      <c r="G1340" s="22">
        <v>16</v>
      </c>
      <c r="H1340" s="24">
        <v>2000</v>
      </c>
      <c r="I1340" s="22">
        <v>4</v>
      </c>
      <c r="J1340" s="44">
        <v>714428</v>
      </c>
      <c r="K1340" s="22" t="s">
        <v>475</v>
      </c>
      <c r="L1340" s="22">
        <v>500</v>
      </c>
      <c r="M1340" s="22" t="s">
        <v>2</v>
      </c>
    </row>
    <row r="1341" spans="1:13" x14ac:dyDescent="0.3">
      <c r="A1341" s="44">
        <v>124602</v>
      </c>
      <c r="B1341" s="22" t="s">
        <v>1741</v>
      </c>
      <c r="C1341" s="24" t="s">
        <v>7</v>
      </c>
      <c r="D1341" s="24" t="s">
        <v>1</v>
      </c>
      <c r="E1341" s="22">
        <v>4000</v>
      </c>
      <c r="F1341" s="23" t="s">
        <v>2</v>
      </c>
      <c r="G1341" s="22">
        <v>16</v>
      </c>
      <c r="H1341" s="24">
        <v>2000</v>
      </c>
      <c r="I1341" s="22">
        <v>2</v>
      </c>
      <c r="J1341" s="44">
        <v>714444</v>
      </c>
      <c r="K1341" s="22" t="s">
        <v>477</v>
      </c>
      <c r="L1341" s="22">
        <v>250</v>
      </c>
      <c r="M1341" s="22" t="s">
        <v>2</v>
      </c>
    </row>
    <row r="1342" spans="1:13" x14ac:dyDescent="0.3">
      <c r="A1342" s="44">
        <v>2202687</v>
      </c>
      <c r="B1342" s="22" t="s">
        <v>2978</v>
      </c>
      <c r="C1342" s="24" t="s">
        <v>2977</v>
      </c>
      <c r="D1342" s="24" t="s">
        <v>1</v>
      </c>
      <c r="E1342" s="22">
        <v>25000</v>
      </c>
      <c r="F1342" s="23" t="s">
        <v>2</v>
      </c>
      <c r="G1342" s="22">
        <v>100</v>
      </c>
      <c r="H1342" s="24">
        <v>750</v>
      </c>
      <c r="I1342" s="22">
        <v>33.333333333333336</v>
      </c>
      <c r="K1342" s="22" t="s">
        <v>1537</v>
      </c>
      <c r="L1342" s="22">
        <v>250</v>
      </c>
      <c r="M1342" s="22" t="s">
        <v>2</v>
      </c>
    </row>
    <row r="1343" spans="1:13" x14ac:dyDescent="0.3">
      <c r="A1343" s="44">
        <v>68981</v>
      </c>
      <c r="B1343" s="22" t="s">
        <v>1553</v>
      </c>
      <c r="C1343" s="24" t="s">
        <v>289</v>
      </c>
      <c r="D1343" s="24" t="s">
        <v>1</v>
      </c>
      <c r="E1343" s="22">
        <v>5400</v>
      </c>
      <c r="F1343" s="23" t="s">
        <v>2</v>
      </c>
      <c r="G1343" s="22">
        <v>20</v>
      </c>
      <c r="H1343" s="24">
        <v>9000</v>
      </c>
      <c r="I1343" s="22">
        <v>0.6</v>
      </c>
      <c r="J1343" s="44">
        <v>714808</v>
      </c>
      <c r="K1343" s="22" t="s">
        <v>377</v>
      </c>
      <c r="L1343" s="22">
        <v>270</v>
      </c>
      <c r="M1343" s="22" t="s">
        <v>2</v>
      </c>
    </row>
    <row r="1344" spans="1:13" x14ac:dyDescent="0.3">
      <c r="A1344" s="44">
        <v>131706</v>
      </c>
      <c r="B1344" s="22" t="s">
        <v>1898</v>
      </c>
      <c r="C1344" s="24" t="s">
        <v>303</v>
      </c>
      <c r="D1344" s="24" t="s">
        <v>4</v>
      </c>
      <c r="E1344" s="22">
        <v>6000</v>
      </c>
      <c r="F1344" s="23" t="s">
        <v>2</v>
      </c>
      <c r="G1344" s="22">
        <v>1</v>
      </c>
      <c r="H1344" s="24">
        <v>14000</v>
      </c>
      <c r="I1344" s="22">
        <v>0.42857142857142855</v>
      </c>
      <c r="J1344" s="44">
        <v>714998</v>
      </c>
      <c r="K1344" s="22" t="s">
        <v>579</v>
      </c>
      <c r="L1344" s="22">
        <v>6000</v>
      </c>
      <c r="M1344" s="22" t="s">
        <v>2</v>
      </c>
    </row>
    <row r="1345" spans="1:13" x14ac:dyDescent="0.3">
      <c r="A1345" s="44">
        <v>131425</v>
      </c>
      <c r="B1345" s="22" t="s">
        <v>577</v>
      </c>
      <c r="C1345" s="24" t="s">
        <v>303</v>
      </c>
      <c r="D1345" s="24" t="s">
        <v>4</v>
      </c>
      <c r="E1345" s="22">
        <v>2000</v>
      </c>
      <c r="F1345" s="23" t="s">
        <v>2</v>
      </c>
      <c r="G1345" s="22">
        <v>1</v>
      </c>
      <c r="H1345" s="24">
        <v>14000</v>
      </c>
      <c r="I1345" s="22">
        <v>0.14285714285714285</v>
      </c>
      <c r="J1345" s="44">
        <v>714972</v>
      </c>
      <c r="K1345" s="22" t="s">
        <v>577</v>
      </c>
      <c r="L1345" s="22">
        <v>2000</v>
      </c>
      <c r="M1345" s="22" t="s">
        <v>2</v>
      </c>
    </row>
    <row r="1346" spans="1:13" x14ac:dyDescent="0.3">
      <c r="A1346" s="44">
        <v>131508</v>
      </c>
      <c r="B1346" s="22" t="s">
        <v>578</v>
      </c>
      <c r="C1346" s="24" t="s">
        <v>303</v>
      </c>
      <c r="D1346" s="24" t="s">
        <v>4</v>
      </c>
      <c r="E1346" s="22">
        <v>4000</v>
      </c>
      <c r="F1346" s="23" t="s">
        <v>2</v>
      </c>
      <c r="G1346" s="22">
        <v>1</v>
      </c>
      <c r="H1346" s="24">
        <v>14000</v>
      </c>
      <c r="I1346" s="22">
        <v>0.2857142857142857</v>
      </c>
      <c r="J1346" s="44">
        <v>714980</v>
      </c>
      <c r="K1346" s="22" t="s">
        <v>578</v>
      </c>
      <c r="L1346" s="22">
        <v>4000</v>
      </c>
      <c r="M1346" s="22" t="s">
        <v>2</v>
      </c>
    </row>
    <row r="1347" spans="1:13" x14ac:dyDescent="0.3">
      <c r="A1347" s="44">
        <v>2701878</v>
      </c>
      <c r="B1347" s="22" t="s">
        <v>2071</v>
      </c>
      <c r="C1347" s="24" t="s">
        <v>61</v>
      </c>
      <c r="D1347" s="24" t="s">
        <v>4</v>
      </c>
      <c r="E1347" s="22">
        <v>24000</v>
      </c>
      <c r="F1347" s="23" t="s">
        <v>2</v>
      </c>
      <c r="G1347" s="22">
        <v>12</v>
      </c>
      <c r="H1347" s="24">
        <v>14000</v>
      </c>
      <c r="I1347" s="22">
        <v>1.7142857142857142</v>
      </c>
      <c r="J1347" s="44">
        <v>798843</v>
      </c>
      <c r="K1347" s="22" t="s">
        <v>720</v>
      </c>
      <c r="L1347" s="22">
        <v>2000</v>
      </c>
      <c r="M1347" s="22" t="s">
        <v>2</v>
      </c>
    </row>
    <row r="1348" spans="1:13" x14ac:dyDescent="0.3">
      <c r="A1348" s="44">
        <v>2701886</v>
      </c>
      <c r="B1348" s="22" t="s">
        <v>2072</v>
      </c>
      <c r="C1348" s="24" t="s">
        <v>61</v>
      </c>
      <c r="D1348" s="24" t="s">
        <v>4</v>
      </c>
      <c r="E1348" s="22">
        <v>48000</v>
      </c>
      <c r="F1348" s="23" t="s">
        <v>2</v>
      </c>
      <c r="G1348" s="22">
        <v>12</v>
      </c>
      <c r="H1348" s="24">
        <v>14000</v>
      </c>
      <c r="I1348" s="22">
        <v>3.4285714285714284</v>
      </c>
      <c r="J1348" s="44">
        <v>798850</v>
      </c>
      <c r="K1348" s="22" t="s">
        <v>721</v>
      </c>
      <c r="L1348" s="22">
        <v>4000</v>
      </c>
      <c r="M1348" s="22" t="s">
        <v>2</v>
      </c>
    </row>
    <row r="1349" spans="1:13" x14ac:dyDescent="0.3">
      <c r="A1349" s="44">
        <v>2627537</v>
      </c>
      <c r="B1349" s="22" t="s">
        <v>715</v>
      </c>
      <c r="C1349" s="24" t="s">
        <v>61</v>
      </c>
      <c r="D1349" s="24" t="s">
        <v>4</v>
      </c>
      <c r="E1349" s="22">
        <v>2000</v>
      </c>
      <c r="F1349" s="23" t="s">
        <v>2</v>
      </c>
      <c r="G1349" s="22">
        <v>1</v>
      </c>
      <c r="H1349" s="24">
        <v>14000</v>
      </c>
      <c r="I1349" s="22">
        <v>0.14285714285714285</v>
      </c>
      <c r="J1349" s="44">
        <v>793604</v>
      </c>
      <c r="K1349" s="22" t="s">
        <v>715</v>
      </c>
      <c r="L1349" s="22">
        <v>2000</v>
      </c>
      <c r="M1349" s="22" t="s">
        <v>2</v>
      </c>
    </row>
    <row r="1350" spans="1:13" x14ac:dyDescent="0.3">
      <c r="A1350" s="44">
        <v>2585578</v>
      </c>
      <c r="B1350" s="22" t="s">
        <v>716</v>
      </c>
      <c r="C1350" s="24" t="s">
        <v>61</v>
      </c>
      <c r="D1350" s="24" t="s">
        <v>4</v>
      </c>
      <c r="E1350" s="22">
        <v>2000</v>
      </c>
      <c r="F1350" s="23" t="s">
        <v>2</v>
      </c>
      <c r="G1350" s="22">
        <v>1</v>
      </c>
      <c r="H1350" s="24">
        <v>14000</v>
      </c>
      <c r="I1350" s="22">
        <v>0.14285714285714285</v>
      </c>
      <c r="J1350" s="44">
        <v>793638</v>
      </c>
      <c r="K1350" s="22" t="s">
        <v>716</v>
      </c>
      <c r="L1350" s="22">
        <v>2000</v>
      </c>
      <c r="M1350" s="22" t="s">
        <v>2</v>
      </c>
    </row>
    <row r="1351" spans="1:13" x14ac:dyDescent="0.3">
      <c r="A1351" s="44">
        <v>2585594</v>
      </c>
      <c r="B1351" s="22" t="s">
        <v>717</v>
      </c>
      <c r="C1351" s="24" t="s">
        <v>61</v>
      </c>
      <c r="D1351" s="24" t="s">
        <v>4</v>
      </c>
      <c r="E1351" s="22">
        <v>4000</v>
      </c>
      <c r="F1351" s="23" t="s">
        <v>2</v>
      </c>
      <c r="G1351" s="22">
        <v>1</v>
      </c>
      <c r="H1351" s="24">
        <v>14000</v>
      </c>
      <c r="I1351" s="22">
        <v>0.2857142857142857</v>
      </c>
      <c r="J1351" s="44">
        <v>793646</v>
      </c>
      <c r="K1351" s="22" t="s">
        <v>717</v>
      </c>
      <c r="L1351" s="22">
        <v>4000</v>
      </c>
      <c r="M1351" s="22" t="s">
        <v>2</v>
      </c>
    </row>
    <row r="1352" spans="1:13" x14ac:dyDescent="0.3">
      <c r="A1352" s="44">
        <v>2592277</v>
      </c>
      <c r="B1352" s="22" t="s">
        <v>714</v>
      </c>
      <c r="C1352" s="24" t="s">
        <v>61</v>
      </c>
      <c r="D1352" s="24" t="s">
        <v>4</v>
      </c>
      <c r="E1352" s="22">
        <v>4000</v>
      </c>
      <c r="F1352" s="23" t="s">
        <v>2</v>
      </c>
      <c r="G1352" s="22">
        <v>1</v>
      </c>
      <c r="H1352" s="24">
        <v>14000</v>
      </c>
      <c r="I1352" s="22">
        <v>0.2857142857142857</v>
      </c>
      <c r="J1352" s="44">
        <v>793018</v>
      </c>
      <c r="K1352" s="22" t="s">
        <v>714</v>
      </c>
      <c r="L1352" s="22">
        <v>4000</v>
      </c>
      <c r="M1352" s="22" t="s">
        <v>2</v>
      </c>
    </row>
    <row r="1353" spans="1:13" x14ac:dyDescent="0.3">
      <c r="A1353" s="44">
        <v>2661122</v>
      </c>
      <c r="B1353" s="22" t="s">
        <v>719</v>
      </c>
      <c r="C1353" s="24" t="s">
        <v>61</v>
      </c>
      <c r="D1353" s="24" t="s">
        <v>4</v>
      </c>
      <c r="E1353" s="22">
        <v>2000</v>
      </c>
      <c r="F1353" s="23" t="s">
        <v>2</v>
      </c>
      <c r="G1353" s="22">
        <v>1</v>
      </c>
      <c r="H1353" s="24">
        <v>14000</v>
      </c>
      <c r="I1353" s="22">
        <v>0.14285714285714285</v>
      </c>
      <c r="J1353" s="44">
        <v>796912</v>
      </c>
      <c r="K1353" s="22" t="s">
        <v>719</v>
      </c>
      <c r="L1353" s="22">
        <v>2000</v>
      </c>
      <c r="M1353" s="22" t="s">
        <v>2</v>
      </c>
    </row>
    <row r="1354" spans="1:13" x14ac:dyDescent="0.3">
      <c r="A1354" s="44">
        <v>2661031</v>
      </c>
      <c r="B1354" s="22" t="s">
        <v>718</v>
      </c>
      <c r="C1354" s="24" t="s">
        <v>61</v>
      </c>
      <c r="D1354" s="24" t="s">
        <v>4</v>
      </c>
      <c r="E1354" s="22">
        <v>4000</v>
      </c>
      <c r="F1354" s="23" t="s">
        <v>2</v>
      </c>
      <c r="G1354" s="22">
        <v>1</v>
      </c>
      <c r="H1354" s="24">
        <v>14000</v>
      </c>
      <c r="I1354" s="22">
        <v>0.2857142857142857</v>
      </c>
      <c r="J1354" s="44">
        <v>796904</v>
      </c>
      <c r="K1354" s="22" t="s">
        <v>718</v>
      </c>
      <c r="L1354" s="22">
        <v>4000</v>
      </c>
      <c r="M1354" s="22" t="s">
        <v>2</v>
      </c>
    </row>
    <row r="1355" spans="1:13" x14ac:dyDescent="0.3">
      <c r="A1355" s="44">
        <v>2582344</v>
      </c>
      <c r="B1355" s="22" t="s">
        <v>2063</v>
      </c>
      <c r="C1355" s="24" t="s">
        <v>61</v>
      </c>
      <c r="D1355" s="24" t="s">
        <v>4</v>
      </c>
      <c r="E1355" s="22">
        <v>2000</v>
      </c>
      <c r="F1355" s="23" t="s">
        <v>2</v>
      </c>
      <c r="G1355" s="22">
        <v>1</v>
      </c>
      <c r="H1355" s="24">
        <v>14000</v>
      </c>
      <c r="I1355" s="22">
        <v>0.14285714285714285</v>
      </c>
      <c r="J1355" s="44">
        <v>792853</v>
      </c>
      <c r="K1355" s="22" t="s">
        <v>712</v>
      </c>
      <c r="L1355" s="22">
        <v>2000</v>
      </c>
      <c r="M1355" s="22" t="s">
        <v>2</v>
      </c>
    </row>
    <row r="1356" spans="1:13" x14ac:dyDescent="0.3">
      <c r="A1356" s="44">
        <v>2582351</v>
      </c>
      <c r="B1356" s="22" t="s">
        <v>2064</v>
      </c>
      <c r="C1356" s="24" t="s">
        <v>61</v>
      </c>
      <c r="D1356" s="24" t="s">
        <v>4</v>
      </c>
      <c r="E1356" s="22">
        <v>2000</v>
      </c>
      <c r="F1356" s="23" t="s">
        <v>2</v>
      </c>
      <c r="G1356" s="22">
        <v>1</v>
      </c>
      <c r="H1356" s="24">
        <v>14000</v>
      </c>
      <c r="I1356" s="22">
        <v>0.14285714285714285</v>
      </c>
      <c r="J1356" s="44">
        <v>792879</v>
      </c>
      <c r="K1356" s="22" t="s">
        <v>713</v>
      </c>
      <c r="L1356" s="22">
        <v>2000</v>
      </c>
      <c r="M1356" s="22" t="s">
        <v>2</v>
      </c>
    </row>
    <row r="1357" spans="1:13" x14ac:dyDescent="0.3">
      <c r="A1357" s="44">
        <v>2582336</v>
      </c>
      <c r="B1357" s="22" t="s">
        <v>2062</v>
      </c>
      <c r="C1357" s="24" t="s">
        <v>61</v>
      </c>
      <c r="D1357" s="24" t="s">
        <v>4</v>
      </c>
      <c r="E1357" s="22">
        <v>4000</v>
      </c>
      <c r="F1357" s="23" t="s">
        <v>2</v>
      </c>
      <c r="G1357" s="22">
        <v>1</v>
      </c>
      <c r="H1357" s="24">
        <v>14000</v>
      </c>
      <c r="I1357" s="22">
        <v>0.2857142857142857</v>
      </c>
      <c r="J1357" s="44">
        <v>792861</v>
      </c>
      <c r="K1357" s="22" t="s">
        <v>713</v>
      </c>
      <c r="L1357" s="22">
        <v>4000</v>
      </c>
      <c r="M1357" s="22" t="s">
        <v>2</v>
      </c>
    </row>
    <row r="1358" spans="1:13" x14ac:dyDescent="0.3">
      <c r="A1358" s="44">
        <v>2612968</v>
      </c>
      <c r="B1358" s="22" t="s">
        <v>2065</v>
      </c>
      <c r="C1358" s="24" t="s">
        <v>61</v>
      </c>
      <c r="D1358" s="24" t="s">
        <v>4</v>
      </c>
      <c r="E1358" s="22">
        <v>10000</v>
      </c>
      <c r="F1358" s="23" t="s">
        <v>2</v>
      </c>
      <c r="G1358" s="22">
        <v>5</v>
      </c>
      <c r="H1358" s="24">
        <v>14000</v>
      </c>
      <c r="I1358" s="22">
        <v>0.7142857142857143</v>
      </c>
      <c r="J1358" s="44">
        <v>792853</v>
      </c>
      <c r="K1358" s="22" t="s">
        <v>712</v>
      </c>
      <c r="L1358" s="22">
        <v>2000</v>
      </c>
      <c r="M1358" s="22" t="s">
        <v>2</v>
      </c>
    </row>
    <row r="1359" spans="1:13" x14ac:dyDescent="0.3">
      <c r="A1359" s="44">
        <v>2612976</v>
      </c>
      <c r="B1359" s="22" t="s">
        <v>2066</v>
      </c>
      <c r="C1359" s="24" t="s">
        <v>61</v>
      </c>
      <c r="D1359" s="24" t="s">
        <v>4</v>
      </c>
      <c r="E1359" s="22">
        <v>10000</v>
      </c>
      <c r="F1359" s="23" t="s">
        <v>2</v>
      </c>
      <c r="G1359" s="22">
        <v>5</v>
      </c>
      <c r="H1359" s="24">
        <v>14000</v>
      </c>
      <c r="I1359" s="22">
        <v>0.7142857142857143</v>
      </c>
      <c r="J1359" s="44">
        <v>792879</v>
      </c>
      <c r="K1359" s="22" t="s">
        <v>713</v>
      </c>
      <c r="L1359" s="22">
        <v>2000</v>
      </c>
      <c r="M1359" s="22" t="s">
        <v>2</v>
      </c>
    </row>
    <row r="1360" spans="1:13" x14ac:dyDescent="0.3">
      <c r="A1360" s="44">
        <v>2613008</v>
      </c>
      <c r="B1360" s="22" t="s">
        <v>2069</v>
      </c>
      <c r="C1360" s="24" t="s">
        <v>61</v>
      </c>
      <c r="D1360" s="24" t="s">
        <v>4</v>
      </c>
      <c r="E1360" s="22">
        <v>20000</v>
      </c>
      <c r="F1360" s="23" t="s">
        <v>2</v>
      </c>
      <c r="G1360" s="22">
        <v>5</v>
      </c>
      <c r="H1360" s="24">
        <v>14000</v>
      </c>
      <c r="I1360" s="22">
        <v>1.4285714285714286</v>
      </c>
      <c r="J1360" s="44">
        <v>792861</v>
      </c>
      <c r="K1360" s="22" t="s">
        <v>713</v>
      </c>
      <c r="L1360" s="22">
        <v>4000</v>
      </c>
      <c r="M1360" s="22" t="s">
        <v>2</v>
      </c>
    </row>
    <row r="1361" spans="1:13" x14ac:dyDescent="0.3">
      <c r="A1361" s="44">
        <v>2612984</v>
      </c>
      <c r="B1361" s="22" t="s">
        <v>2067</v>
      </c>
      <c r="C1361" s="24" t="s">
        <v>61</v>
      </c>
      <c r="D1361" s="24" t="s">
        <v>4</v>
      </c>
      <c r="E1361" s="22">
        <v>20000</v>
      </c>
      <c r="F1361" s="23" t="s">
        <v>2</v>
      </c>
      <c r="G1361" s="22">
        <v>10</v>
      </c>
      <c r="H1361" s="24">
        <v>14000</v>
      </c>
      <c r="I1361" s="22">
        <v>1.4285714285714286</v>
      </c>
      <c r="J1361" s="44">
        <v>792853</v>
      </c>
      <c r="K1361" s="22" t="s">
        <v>712</v>
      </c>
      <c r="L1361" s="22">
        <v>2000</v>
      </c>
      <c r="M1361" s="22" t="s">
        <v>2</v>
      </c>
    </row>
    <row r="1362" spans="1:13" x14ac:dyDescent="0.3">
      <c r="A1362" s="44">
        <v>2612992</v>
      </c>
      <c r="B1362" s="22" t="s">
        <v>2068</v>
      </c>
      <c r="C1362" s="24" t="s">
        <v>61</v>
      </c>
      <c r="D1362" s="24" t="s">
        <v>4</v>
      </c>
      <c r="E1362" s="22">
        <v>20000</v>
      </c>
      <c r="F1362" s="23" t="s">
        <v>2</v>
      </c>
      <c r="G1362" s="22">
        <v>10</v>
      </c>
      <c r="H1362" s="24">
        <v>14000</v>
      </c>
      <c r="I1362" s="22">
        <v>1.4285714285714286</v>
      </c>
      <c r="J1362" s="44">
        <v>792879</v>
      </c>
      <c r="K1362" s="22" t="s">
        <v>713</v>
      </c>
      <c r="L1362" s="22">
        <v>2000</v>
      </c>
      <c r="M1362" s="22" t="s">
        <v>2</v>
      </c>
    </row>
    <row r="1363" spans="1:13" x14ac:dyDescent="0.3">
      <c r="A1363" s="44">
        <v>2613016</v>
      </c>
      <c r="B1363" s="22" t="s">
        <v>2070</v>
      </c>
      <c r="C1363" s="24" t="s">
        <v>61</v>
      </c>
      <c r="D1363" s="24" t="s">
        <v>4</v>
      </c>
      <c r="E1363" s="22">
        <v>40000</v>
      </c>
      <c r="F1363" s="23" t="s">
        <v>2</v>
      </c>
      <c r="G1363" s="22">
        <v>10</v>
      </c>
      <c r="H1363" s="24">
        <v>14000</v>
      </c>
      <c r="I1363" s="22">
        <v>2.8571428571428572</v>
      </c>
      <c r="J1363" s="44">
        <v>792861</v>
      </c>
      <c r="K1363" s="22" t="s">
        <v>713</v>
      </c>
      <c r="L1363" s="22">
        <v>4000</v>
      </c>
      <c r="M1363" s="22" t="s">
        <v>2</v>
      </c>
    </row>
    <row r="1364" spans="1:13" x14ac:dyDescent="0.3">
      <c r="A1364" s="44">
        <v>2572725</v>
      </c>
      <c r="B1364" s="22" t="s">
        <v>710</v>
      </c>
      <c r="C1364" s="24" t="s">
        <v>61</v>
      </c>
      <c r="D1364" s="24" t="s">
        <v>4</v>
      </c>
      <c r="E1364" s="22">
        <v>2000</v>
      </c>
      <c r="F1364" s="23" t="s">
        <v>2</v>
      </c>
      <c r="G1364" s="22">
        <v>1</v>
      </c>
      <c r="H1364" s="24">
        <v>14000</v>
      </c>
      <c r="I1364" s="22">
        <v>0.14285714285714285</v>
      </c>
      <c r="J1364" s="44">
        <v>792648</v>
      </c>
      <c r="K1364" s="22" t="s">
        <v>710</v>
      </c>
      <c r="L1364" s="22">
        <v>2000</v>
      </c>
      <c r="M1364" s="22" t="s">
        <v>2</v>
      </c>
    </row>
    <row r="1365" spans="1:13" x14ac:dyDescent="0.3">
      <c r="A1365" s="44">
        <v>2572733</v>
      </c>
      <c r="B1365" s="22" t="s">
        <v>711</v>
      </c>
      <c r="C1365" s="24" t="s">
        <v>61</v>
      </c>
      <c r="D1365" s="24" t="s">
        <v>4</v>
      </c>
      <c r="E1365" s="22">
        <v>4000</v>
      </c>
      <c r="F1365" s="23" t="s">
        <v>2</v>
      </c>
      <c r="G1365" s="22">
        <v>1</v>
      </c>
      <c r="H1365" s="24">
        <v>14000</v>
      </c>
      <c r="I1365" s="22">
        <v>0.2857142857142857</v>
      </c>
      <c r="J1365" s="44">
        <v>792655</v>
      </c>
      <c r="K1365" s="22" t="s">
        <v>711</v>
      </c>
      <c r="L1365" s="22">
        <v>4000</v>
      </c>
      <c r="M1365" s="22" t="s">
        <v>2</v>
      </c>
    </row>
    <row r="1366" spans="1:13" x14ac:dyDescent="0.3">
      <c r="A1366" s="44">
        <v>103218</v>
      </c>
      <c r="B1366" s="22" t="s">
        <v>2751</v>
      </c>
      <c r="C1366" s="24" t="s">
        <v>342</v>
      </c>
      <c r="D1366" s="24" t="s">
        <v>1</v>
      </c>
      <c r="E1366" s="22">
        <v>8000</v>
      </c>
      <c r="F1366" s="23" t="s">
        <v>2</v>
      </c>
      <c r="G1366" s="22">
        <v>40</v>
      </c>
      <c r="H1366" s="24">
        <v>800</v>
      </c>
      <c r="I1366" s="22">
        <v>10</v>
      </c>
      <c r="J1366" s="44">
        <v>715045</v>
      </c>
      <c r="K1366" s="22" t="s">
        <v>1218</v>
      </c>
      <c r="L1366" s="22">
        <v>200</v>
      </c>
      <c r="M1366" s="22" t="s">
        <v>2</v>
      </c>
    </row>
    <row r="1367" spans="1:13" x14ac:dyDescent="0.3">
      <c r="A1367" s="44">
        <v>84053</v>
      </c>
      <c r="B1367" s="22" t="s">
        <v>2782</v>
      </c>
      <c r="C1367" s="24" t="s">
        <v>346</v>
      </c>
      <c r="D1367" s="24" t="s">
        <v>4</v>
      </c>
      <c r="E1367" s="22">
        <v>50</v>
      </c>
      <c r="F1367" s="23" t="s">
        <v>2</v>
      </c>
      <c r="G1367" s="22">
        <v>1</v>
      </c>
      <c r="H1367" s="24">
        <v>150</v>
      </c>
      <c r="I1367" s="22">
        <v>0.33333333333333331</v>
      </c>
      <c r="K1367" s="22" t="s">
        <v>1537</v>
      </c>
      <c r="L1367" s="22">
        <v>50</v>
      </c>
      <c r="M1367" s="22" t="s">
        <v>2</v>
      </c>
    </row>
    <row r="1368" spans="1:13" x14ac:dyDescent="0.3">
      <c r="A1368" s="46">
        <v>4148888</v>
      </c>
      <c r="B1368" s="37" t="s">
        <v>3343</v>
      </c>
      <c r="C1368" s="37" t="s">
        <v>75</v>
      </c>
      <c r="D1368" s="34" t="s">
        <v>1</v>
      </c>
      <c r="E1368" s="34">
        <v>2400</v>
      </c>
      <c r="F1368" s="40" t="s">
        <v>2</v>
      </c>
      <c r="G1368" s="34">
        <v>24</v>
      </c>
      <c r="H1368" s="37">
        <v>300</v>
      </c>
      <c r="I1368" s="34">
        <v>8</v>
      </c>
      <c r="J1368" s="41">
        <v>7727654</v>
      </c>
      <c r="K1368" s="37" t="s">
        <v>3321</v>
      </c>
      <c r="L1368" s="37">
        <v>100</v>
      </c>
      <c r="M1368" s="37" t="s">
        <v>2</v>
      </c>
    </row>
    <row r="1369" spans="1:13" x14ac:dyDescent="0.3">
      <c r="A1369" s="46">
        <v>4212098</v>
      </c>
      <c r="B1369" s="37" t="s">
        <v>3344</v>
      </c>
      <c r="C1369" s="37" t="s">
        <v>75</v>
      </c>
      <c r="D1369" s="34" t="s">
        <v>1</v>
      </c>
      <c r="E1369" s="34">
        <v>2400</v>
      </c>
      <c r="F1369" s="40" t="s">
        <v>2</v>
      </c>
      <c r="G1369" s="34">
        <v>24</v>
      </c>
      <c r="H1369" s="34">
        <v>300</v>
      </c>
      <c r="I1369" s="34">
        <v>8</v>
      </c>
      <c r="J1369" s="41">
        <v>7727530</v>
      </c>
      <c r="K1369" s="37" t="s">
        <v>3319</v>
      </c>
      <c r="L1369" s="37">
        <v>100</v>
      </c>
      <c r="M1369" s="37" t="s">
        <v>2</v>
      </c>
    </row>
    <row r="1370" spans="1:13" x14ac:dyDescent="0.3">
      <c r="A1370" s="44">
        <v>685057</v>
      </c>
      <c r="B1370" s="22" t="s">
        <v>2197</v>
      </c>
      <c r="C1370" s="24" t="s">
        <v>320</v>
      </c>
      <c r="D1370" s="24" t="s">
        <v>4</v>
      </c>
      <c r="E1370" s="22">
        <v>1000</v>
      </c>
      <c r="F1370" s="23" t="s">
        <v>2</v>
      </c>
      <c r="G1370" s="22">
        <v>1</v>
      </c>
      <c r="H1370" s="24">
        <v>4000</v>
      </c>
      <c r="I1370" s="22">
        <v>0.25</v>
      </c>
      <c r="J1370" s="44">
        <v>733741</v>
      </c>
      <c r="K1370" s="22" t="s">
        <v>822</v>
      </c>
      <c r="L1370" s="22">
        <v>1000</v>
      </c>
      <c r="M1370" s="22" t="s">
        <v>2</v>
      </c>
    </row>
    <row r="1371" spans="1:13" x14ac:dyDescent="0.3">
      <c r="A1371" s="44">
        <v>685065</v>
      </c>
      <c r="B1371" s="22" t="s">
        <v>2198</v>
      </c>
      <c r="C1371" s="24" t="s">
        <v>320</v>
      </c>
      <c r="D1371" s="24" t="s">
        <v>4</v>
      </c>
      <c r="E1371" s="22">
        <v>2000</v>
      </c>
      <c r="F1371" s="23" t="s">
        <v>2</v>
      </c>
      <c r="G1371" s="22">
        <v>1</v>
      </c>
      <c r="H1371" s="24">
        <v>4000</v>
      </c>
      <c r="I1371" s="22">
        <v>0.5</v>
      </c>
      <c r="J1371" s="44">
        <v>733758</v>
      </c>
      <c r="K1371" s="22" t="s">
        <v>823</v>
      </c>
      <c r="L1371" s="22">
        <v>2000</v>
      </c>
      <c r="M1371" s="22" t="s">
        <v>2</v>
      </c>
    </row>
    <row r="1372" spans="1:13" x14ac:dyDescent="0.3">
      <c r="A1372" s="44">
        <v>1142314</v>
      </c>
      <c r="B1372" s="22" t="s">
        <v>2199</v>
      </c>
      <c r="C1372" s="24" t="s">
        <v>320</v>
      </c>
      <c r="D1372" s="24" t="s">
        <v>4</v>
      </c>
      <c r="E1372" s="22">
        <v>25000</v>
      </c>
      <c r="F1372" s="23" t="s">
        <v>2</v>
      </c>
      <c r="G1372" s="22">
        <v>25</v>
      </c>
      <c r="H1372" s="24">
        <v>4000</v>
      </c>
      <c r="I1372" s="22">
        <v>6.25</v>
      </c>
      <c r="J1372" s="44">
        <v>733741</v>
      </c>
      <c r="K1372" s="22" t="s">
        <v>822</v>
      </c>
      <c r="L1372" s="22">
        <v>1000</v>
      </c>
      <c r="M1372" s="22" t="s">
        <v>2</v>
      </c>
    </row>
    <row r="1373" spans="1:13" x14ac:dyDescent="0.3">
      <c r="A1373" s="44">
        <v>3718855</v>
      </c>
      <c r="B1373" s="22" t="s">
        <v>3302</v>
      </c>
      <c r="C1373" s="22" t="s">
        <v>3243</v>
      </c>
      <c r="D1373" s="24" t="s">
        <v>1</v>
      </c>
      <c r="E1373" s="22">
        <v>240</v>
      </c>
      <c r="F1373" s="23" t="s">
        <v>2</v>
      </c>
      <c r="G1373" s="22">
        <v>1</v>
      </c>
      <c r="H1373" s="24">
        <v>480</v>
      </c>
      <c r="I1373" s="22">
        <v>0.5</v>
      </c>
      <c r="J1373" s="50">
        <v>7726417</v>
      </c>
      <c r="K1373" s="7" t="s">
        <v>3244</v>
      </c>
      <c r="L1373" s="22">
        <v>240</v>
      </c>
      <c r="M1373" s="22" t="s">
        <v>2</v>
      </c>
    </row>
    <row r="1374" spans="1:13" x14ac:dyDescent="0.3">
      <c r="A1374" s="44">
        <v>3718863</v>
      </c>
      <c r="B1374" s="22" t="s">
        <v>3303</v>
      </c>
      <c r="C1374" s="22" t="s">
        <v>3243</v>
      </c>
      <c r="D1374" s="24" t="s">
        <v>1</v>
      </c>
      <c r="E1374" s="22">
        <v>480</v>
      </c>
      <c r="F1374" s="23" t="s">
        <v>2</v>
      </c>
      <c r="G1374" s="22">
        <v>1</v>
      </c>
      <c r="H1374" s="24">
        <v>480</v>
      </c>
      <c r="I1374" s="22">
        <v>1</v>
      </c>
      <c r="J1374" s="50">
        <v>7726409</v>
      </c>
      <c r="K1374" s="7" t="s">
        <v>3242</v>
      </c>
      <c r="L1374" s="22">
        <v>480</v>
      </c>
      <c r="M1374" s="22" t="s">
        <v>2</v>
      </c>
    </row>
    <row r="1375" spans="1:13" x14ac:dyDescent="0.3">
      <c r="A1375" s="43">
        <v>2981363</v>
      </c>
      <c r="B1375" s="24" t="s">
        <v>3039</v>
      </c>
      <c r="C1375" s="24" t="s">
        <v>99</v>
      </c>
      <c r="D1375" s="24" t="s">
        <v>1</v>
      </c>
      <c r="E1375" s="24">
        <v>20000</v>
      </c>
      <c r="F1375" s="24" t="s">
        <v>2</v>
      </c>
      <c r="G1375" s="24">
        <v>200</v>
      </c>
      <c r="H1375" s="24">
        <v>1200</v>
      </c>
      <c r="I1375" s="22">
        <v>16.666666666666668</v>
      </c>
      <c r="J1375" s="43">
        <v>7706971</v>
      </c>
      <c r="K1375" s="24" t="s">
        <v>1449</v>
      </c>
      <c r="L1375" s="24">
        <v>100</v>
      </c>
      <c r="M1375" s="24" t="s">
        <v>2</v>
      </c>
    </row>
    <row r="1376" spans="1:13" x14ac:dyDescent="0.3">
      <c r="A1376" s="43">
        <v>2745685</v>
      </c>
      <c r="B1376" s="24" t="s">
        <v>3035</v>
      </c>
      <c r="C1376" s="24" t="s">
        <v>99</v>
      </c>
      <c r="D1376" s="24" t="s">
        <v>1</v>
      </c>
      <c r="E1376" s="24">
        <v>36000</v>
      </c>
      <c r="F1376" s="24" t="s">
        <v>2</v>
      </c>
      <c r="G1376" s="24">
        <v>240</v>
      </c>
      <c r="H1376" s="24">
        <v>1200</v>
      </c>
      <c r="I1376" s="22">
        <v>30</v>
      </c>
      <c r="J1376" s="43">
        <v>759761</v>
      </c>
      <c r="K1376" s="24" t="s">
        <v>3036</v>
      </c>
      <c r="L1376" s="24">
        <v>150</v>
      </c>
      <c r="M1376" s="24" t="s">
        <v>2</v>
      </c>
    </row>
    <row r="1377" spans="1:13" x14ac:dyDescent="0.3">
      <c r="A1377" s="43">
        <v>2597243</v>
      </c>
      <c r="B1377" s="24" t="s">
        <v>3033</v>
      </c>
      <c r="C1377" s="24" t="s">
        <v>99</v>
      </c>
      <c r="D1377" s="24" t="s">
        <v>1</v>
      </c>
      <c r="E1377" s="24">
        <v>36000</v>
      </c>
      <c r="F1377" s="24" t="s">
        <v>2</v>
      </c>
      <c r="G1377" s="24">
        <v>60</v>
      </c>
      <c r="H1377" s="24">
        <v>1200</v>
      </c>
      <c r="I1377" s="22">
        <v>30</v>
      </c>
      <c r="J1377" s="43">
        <v>795641</v>
      </c>
      <c r="K1377" s="24" t="s">
        <v>3034</v>
      </c>
      <c r="L1377" s="24">
        <v>600</v>
      </c>
      <c r="M1377" s="24" t="s">
        <v>2</v>
      </c>
    </row>
    <row r="1378" spans="1:13" x14ac:dyDescent="0.3">
      <c r="A1378" s="43">
        <v>2745693</v>
      </c>
      <c r="B1378" s="24" t="s">
        <v>3031</v>
      </c>
      <c r="C1378" s="24" t="s">
        <v>99</v>
      </c>
      <c r="D1378" s="24" t="s">
        <v>1</v>
      </c>
      <c r="E1378" s="24">
        <v>36000</v>
      </c>
      <c r="F1378" s="24" t="s">
        <v>2</v>
      </c>
      <c r="G1378" s="24">
        <v>480</v>
      </c>
      <c r="H1378" s="24">
        <v>1200</v>
      </c>
      <c r="I1378" s="22">
        <v>30</v>
      </c>
      <c r="J1378" s="43">
        <v>799817</v>
      </c>
      <c r="K1378" s="24" t="s">
        <v>3032</v>
      </c>
      <c r="L1378" s="24">
        <v>75</v>
      </c>
      <c r="M1378" s="24" t="s">
        <v>2</v>
      </c>
    </row>
    <row r="1379" spans="1:13" x14ac:dyDescent="0.3">
      <c r="A1379" s="43">
        <v>2999852</v>
      </c>
      <c r="B1379" s="24" t="s">
        <v>3037</v>
      </c>
      <c r="C1379" s="24" t="s">
        <v>99</v>
      </c>
      <c r="D1379" s="24" t="s">
        <v>1</v>
      </c>
      <c r="E1379" s="24">
        <v>24000</v>
      </c>
      <c r="F1379" s="24" t="s">
        <v>2</v>
      </c>
      <c r="G1379" s="24">
        <v>30</v>
      </c>
      <c r="H1379" s="24">
        <v>1200</v>
      </c>
      <c r="I1379" s="22">
        <v>20</v>
      </c>
      <c r="J1379" s="43">
        <v>7703440</v>
      </c>
      <c r="K1379" s="24" t="s">
        <v>3038</v>
      </c>
      <c r="L1379" s="24">
        <v>800</v>
      </c>
      <c r="M1379" s="24" t="s">
        <v>2</v>
      </c>
    </row>
    <row r="1380" spans="1:13" x14ac:dyDescent="0.3">
      <c r="A1380" s="44">
        <v>2597235</v>
      </c>
      <c r="B1380" s="22" t="s">
        <v>3292</v>
      </c>
      <c r="C1380" s="22" t="s">
        <v>99</v>
      </c>
      <c r="D1380" s="24" t="s">
        <v>1</v>
      </c>
      <c r="E1380" s="22">
        <f>400*60</f>
        <v>24000</v>
      </c>
      <c r="F1380" s="23" t="s">
        <v>2</v>
      </c>
      <c r="G1380" s="22">
        <v>60</v>
      </c>
      <c r="H1380" s="24">
        <v>1200</v>
      </c>
      <c r="I1380" s="22">
        <v>20</v>
      </c>
      <c r="J1380" s="50">
        <v>795666</v>
      </c>
      <c r="K1380" s="7" t="s">
        <v>1447</v>
      </c>
      <c r="L1380" s="22">
        <v>400</v>
      </c>
      <c r="M1380" s="22" t="s">
        <v>2</v>
      </c>
    </row>
    <row r="1381" spans="1:13" x14ac:dyDescent="0.3">
      <c r="A1381" s="44">
        <v>70979</v>
      </c>
      <c r="B1381" s="22" t="s">
        <v>1753</v>
      </c>
      <c r="C1381" s="24" t="s">
        <v>300</v>
      </c>
      <c r="D1381" s="24" t="s">
        <v>1</v>
      </c>
      <c r="E1381" s="22">
        <v>5600</v>
      </c>
      <c r="F1381" s="23" t="s">
        <v>2</v>
      </c>
      <c r="G1381" s="22">
        <v>16</v>
      </c>
      <c r="H1381" s="24">
        <v>1050</v>
      </c>
      <c r="I1381" s="22">
        <v>5.333333333333333</v>
      </c>
      <c r="J1381" s="44">
        <v>715300</v>
      </c>
      <c r="K1381" s="22" t="s">
        <v>487</v>
      </c>
      <c r="L1381" s="22">
        <v>350</v>
      </c>
      <c r="M1381" s="22" t="s">
        <v>2</v>
      </c>
    </row>
    <row r="1382" spans="1:13" x14ac:dyDescent="0.3">
      <c r="A1382" s="44">
        <v>70961</v>
      </c>
      <c r="B1382" s="22" t="s">
        <v>1752</v>
      </c>
      <c r="C1382" s="24" t="s">
        <v>300</v>
      </c>
      <c r="D1382" s="24" t="s">
        <v>1</v>
      </c>
      <c r="E1382" s="22">
        <v>2592</v>
      </c>
      <c r="F1382" s="23" t="s">
        <v>2</v>
      </c>
      <c r="G1382" s="22">
        <v>16</v>
      </c>
      <c r="H1382" s="24">
        <v>1050</v>
      </c>
      <c r="I1382" s="22">
        <v>2.4685714285714284</v>
      </c>
      <c r="K1382" s="22" t="s">
        <v>1537</v>
      </c>
      <c r="L1382" s="22">
        <v>162</v>
      </c>
      <c r="M1382" s="22" t="s">
        <v>2</v>
      </c>
    </row>
    <row r="1383" spans="1:13" x14ac:dyDescent="0.3">
      <c r="A1383" s="44">
        <v>674358</v>
      </c>
      <c r="B1383" s="22" t="s">
        <v>1625</v>
      </c>
      <c r="C1383" s="24" t="s">
        <v>15</v>
      </c>
      <c r="D1383" s="24" t="s">
        <v>1</v>
      </c>
      <c r="E1383" s="22">
        <v>1000</v>
      </c>
      <c r="F1383" s="23" t="s">
        <v>2</v>
      </c>
      <c r="G1383" s="22">
        <v>10</v>
      </c>
      <c r="H1383" s="24">
        <v>100</v>
      </c>
      <c r="I1383" s="22">
        <v>10</v>
      </c>
      <c r="J1383" s="44">
        <v>733733</v>
      </c>
      <c r="K1383" s="22" t="s">
        <v>408</v>
      </c>
      <c r="L1383" s="22">
        <v>100</v>
      </c>
      <c r="M1383" s="22" t="s">
        <v>2</v>
      </c>
    </row>
    <row r="1384" spans="1:13" x14ac:dyDescent="0.3">
      <c r="A1384" s="44">
        <v>1686856</v>
      </c>
      <c r="B1384" s="22" t="s">
        <v>2722</v>
      </c>
      <c r="C1384" s="24" t="s">
        <v>69</v>
      </c>
      <c r="D1384" s="24" t="s">
        <v>1</v>
      </c>
      <c r="E1384" s="22">
        <v>4000</v>
      </c>
      <c r="F1384" s="23" t="s">
        <v>2</v>
      </c>
      <c r="G1384" s="22">
        <v>10</v>
      </c>
      <c r="H1384" s="24">
        <v>400</v>
      </c>
      <c r="I1384" s="22">
        <v>10</v>
      </c>
      <c r="J1384" s="44">
        <v>768648</v>
      </c>
      <c r="K1384" s="22" t="s">
        <v>1205</v>
      </c>
      <c r="L1384" s="22">
        <v>400</v>
      </c>
      <c r="M1384" s="22" t="s">
        <v>2</v>
      </c>
    </row>
    <row r="1385" spans="1:13" x14ac:dyDescent="0.3">
      <c r="A1385" s="44">
        <v>1686864</v>
      </c>
      <c r="B1385" s="22" t="s">
        <v>2723</v>
      </c>
      <c r="C1385" s="24" t="s">
        <v>69</v>
      </c>
      <c r="D1385" s="24" t="s">
        <v>1</v>
      </c>
      <c r="E1385" s="22">
        <v>2000</v>
      </c>
      <c r="F1385" s="23" t="s">
        <v>2</v>
      </c>
      <c r="G1385" s="22">
        <v>5</v>
      </c>
      <c r="H1385" s="24">
        <v>400</v>
      </c>
      <c r="I1385" s="22">
        <v>5</v>
      </c>
      <c r="J1385" s="44">
        <v>768648</v>
      </c>
      <c r="K1385" s="22" t="s">
        <v>1205</v>
      </c>
      <c r="L1385" s="22">
        <v>400</v>
      </c>
      <c r="M1385" s="22" t="s">
        <v>2</v>
      </c>
    </row>
    <row r="1386" spans="1:13" x14ac:dyDescent="0.3">
      <c r="A1386" s="46">
        <v>4131199</v>
      </c>
      <c r="B1386" s="34" t="s">
        <v>3335</v>
      </c>
      <c r="C1386" s="34" t="s">
        <v>75</v>
      </c>
      <c r="D1386" s="34" t="s">
        <v>1</v>
      </c>
      <c r="E1386" s="34">
        <v>2400</v>
      </c>
      <c r="F1386" s="40" t="s">
        <v>2</v>
      </c>
      <c r="G1386" s="34">
        <v>24</v>
      </c>
      <c r="H1386" s="34">
        <v>300</v>
      </c>
      <c r="I1386" s="34">
        <v>8</v>
      </c>
      <c r="J1386" s="41">
        <v>7727183</v>
      </c>
      <c r="K1386" s="37" t="s">
        <v>3313</v>
      </c>
      <c r="L1386" s="34">
        <v>100</v>
      </c>
      <c r="M1386" s="34" t="s">
        <v>2</v>
      </c>
    </row>
    <row r="1387" spans="1:13" x14ac:dyDescent="0.3">
      <c r="A1387" s="44">
        <v>818153</v>
      </c>
      <c r="B1387" s="22" t="s">
        <v>852</v>
      </c>
      <c r="C1387" s="24" t="s">
        <v>321</v>
      </c>
      <c r="D1387" s="24" t="s">
        <v>4</v>
      </c>
      <c r="E1387" s="22">
        <v>1000</v>
      </c>
      <c r="F1387" s="23" t="s">
        <v>2</v>
      </c>
      <c r="G1387" s="22">
        <v>1</v>
      </c>
      <c r="H1387" s="24">
        <v>4000</v>
      </c>
      <c r="I1387" s="22">
        <v>0.25</v>
      </c>
      <c r="J1387" s="44">
        <v>716050</v>
      </c>
      <c r="K1387" s="22" t="s">
        <v>852</v>
      </c>
      <c r="L1387" s="22">
        <v>1000</v>
      </c>
      <c r="M1387" s="22" t="s">
        <v>2</v>
      </c>
    </row>
    <row r="1388" spans="1:13" x14ac:dyDescent="0.3">
      <c r="A1388" s="44">
        <v>818161</v>
      </c>
      <c r="B1388" s="22" t="s">
        <v>853</v>
      </c>
      <c r="C1388" s="24" t="s">
        <v>321</v>
      </c>
      <c r="D1388" s="24" t="s">
        <v>4</v>
      </c>
      <c r="E1388" s="22">
        <v>500</v>
      </c>
      <c r="F1388" s="23" t="s">
        <v>2</v>
      </c>
      <c r="G1388" s="22">
        <v>1</v>
      </c>
      <c r="H1388" s="24">
        <v>4000</v>
      </c>
      <c r="I1388" s="22">
        <v>0.125</v>
      </c>
      <c r="J1388" s="44">
        <v>716068</v>
      </c>
      <c r="K1388" s="22" t="s">
        <v>853</v>
      </c>
      <c r="L1388" s="22">
        <v>500</v>
      </c>
      <c r="M1388" s="22" t="s">
        <v>2</v>
      </c>
    </row>
    <row r="1389" spans="1:13" x14ac:dyDescent="0.3">
      <c r="A1389" s="44">
        <v>818179</v>
      </c>
      <c r="B1389" s="22" t="s">
        <v>854</v>
      </c>
      <c r="C1389" s="24" t="s">
        <v>321</v>
      </c>
      <c r="D1389" s="24" t="s">
        <v>4</v>
      </c>
      <c r="E1389" s="22">
        <v>1000</v>
      </c>
      <c r="F1389" s="23" t="s">
        <v>2</v>
      </c>
      <c r="G1389" s="22">
        <v>1</v>
      </c>
      <c r="H1389" s="24">
        <v>4000</v>
      </c>
      <c r="I1389" s="22">
        <v>0.25</v>
      </c>
      <c r="J1389" s="44">
        <v>716076</v>
      </c>
      <c r="K1389" s="22" t="s">
        <v>854</v>
      </c>
      <c r="L1389" s="22">
        <v>1000</v>
      </c>
      <c r="M1389" s="22" t="s">
        <v>2</v>
      </c>
    </row>
    <row r="1390" spans="1:13" x14ac:dyDescent="0.3">
      <c r="A1390" s="44">
        <v>127092</v>
      </c>
      <c r="B1390" s="22" t="s">
        <v>2539</v>
      </c>
      <c r="C1390" s="24" t="s">
        <v>332</v>
      </c>
      <c r="D1390" s="24" t="s">
        <v>1</v>
      </c>
      <c r="E1390" s="22">
        <v>8000</v>
      </c>
      <c r="F1390" s="23" t="s">
        <v>2</v>
      </c>
      <c r="G1390" s="22">
        <v>16</v>
      </c>
      <c r="H1390" s="24">
        <v>2000</v>
      </c>
      <c r="I1390" s="22">
        <v>4</v>
      </c>
      <c r="J1390" s="44">
        <v>716118</v>
      </c>
      <c r="K1390" s="22" t="s">
        <v>1053</v>
      </c>
      <c r="L1390" s="22">
        <v>500</v>
      </c>
      <c r="M1390" s="22" t="s">
        <v>2</v>
      </c>
    </row>
    <row r="1391" spans="1:13" x14ac:dyDescent="0.3">
      <c r="A1391" s="44">
        <v>1069517</v>
      </c>
      <c r="B1391" s="22" t="s">
        <v>1174</v>
      </c>
      <c r="C1391" s="24" t="s">
        <v>339</v>
      </c>
      <c r="D1391" s="24" t="s">
        <v>4</v>
      </c>
      <c r="E1391" s="22">
        <v>400</v>
      </c>
      <c r="F1391" s="23" t="s">
        <v>2</v>
      </c>
      <c r="G1391" s="22">
        <v>1</v>
      </c>
      <c r="H1391" s="24">
        <v>400</v>
      </c>
      <c r="I1391" s="22">
        <v>1</v>
      </c>
      <c r="J1391" s="44">
        <v>740555</v>
      </c>
      <c r="K1391" s="22" t="s">
        <v>1174</v>
      </c>
      <c r="L1391" s="22">
        <v>400</v>
      </c>
      <c r="M1391" s="22" t="s">
        <v>2</v>
      </c>
    </row>
    <row r="1392" spans="1:13" x14ac:dyDescent="0.3">
      <c r="A1392" s="44">
        <v>1069509</v>
      </c>
      <c r="B1392" s="22" t="s">
        <v>2688</v>
      </c>
      <c r="C1392" s="24" t="s">
        <v>339</v>
      </c>
      <c r="D1392" s="24" t="s">
        <v>1</v>
      </c>
      <c r="E1392" s="22">
        <v>2000</v>
      </c>
      <c r="F1392" s="23" t="s">
        <v>2</v>
      </c>
      <c r="G1392" s="22">
        <v>5</v>
      </c>
      <c r="H1392" s="24">
        <v>400</v>
      </c>
      <c r="I1392" s="22">
        <v>5</v>
      </c>
      <c r="J1392" s="44">
        <v>740548</v>
      </c>
      <c r="K1392" s="22" t="s">
        <v>1173</v>
      </c>
      <c r="L1392" s="22">
        <v>400</v>
      </c>
      <c r="M1392" s="22" t="s">
        <v>2</v>
      </c>
    </row>
    <row r="1393" spans="1:13" x14ac:dyDescent="0.3">
      <c r="A1393" s="44">
        <v>1090034</v>
      </c>
      <c r="B1393" s="22" t="s">
        <v>2689</v>
      </c>
      <c r="C1393" s="24" t="s">
        <v>339</v>
      </c>
      <c r="D1393" s="24" t="s">
        <v>1</v>
      </c>
      <c r="E1393" s="22">
        <v>2000</v>
      </c>
      <c r="F1393" s="23" t="s">
        <v>2</v>
      </c>
      <c r="G1393" s="22">
        <v>5</v>
      </c>
      <c r="H1393" s="24">
        <v>400</v>
      </c>
      <c r="I1393" s="22">
        <v>5</v>
      </c>
      <c r="J1393" s="44">
        <v>740548</v>
      </c>
      <c r="K1393" s="22" t="s">
        <v>1173</v>
      </c>
      <c r="L1393" s="22">
        <v>400</v>
      </c>
      <c r="M1393" s="22" t="s">
        <v>2</v>
      </c>
    </row>
    <row r="1394" spans="1:13" x14ac:dyDescent="0.3">
      <c r="A1394" s="44">
        <v>1484484</v>
      </c>
      <c r="B1394" s="22" t="s">
        <v>3296</v>
      </c>
      <c r="C1394" s="22" t="s">
        <v>95</v>
      </c>
      <c r="D1394" s="24" t="s">
        <v>1</v>
      </c>
      <c r="E1394" s="22">
        <f>200*168</f>
        <v>33600</v>
      </c>
      <c r="F1394" s="23" t="s">
        <v>2</v>
      </c>
      <c r="G1394" s="22">
        <v>168</v>
      </c>
      <c r="H1394" s="24">
        <v>1000</v>
      </c>
      <c r="I1394" s="22">
        <v>33.6</v>
      </c>
      <c r="J1394" s="50">
        <v>767004</v>
      </c>
      <c r="K1394" s="7" t="s">
        <v>1484</v>
      </c>
      <c r="L1394" s="22">
        <v>200</v>
      </c>
      <c r="M1394" s="22" t="s">
        <v>2</v>
      </c>
    </row>
    <row r="1395" spans="1:13" x14ac:dyDescent="0.3">
      <c r="A1395" s="46">
        <v>4299707</v>
      </c>
      <c r="B1395" s="37" t="s">
        <v>3350</v>
      </c>
      <c r="C1395" s="37" t="s">
        <v>98</v>
      </c>
      <c r="D1395" s="34" t="s">
        <v>4</v>
      </c>
      <c r="E1395" s="34">
        <v>900</v>
      </c>
      <c r="F1395" s="40" t="s">
        <v>2</v>
      </c>
      <c r="G1395" s="34">
        <v>1</v>
      </c>
      <c r="H1395" s="37">
        <v>15</v>
      </c>
      <c r="I1395" s="34">
        <v>60</v>
      </c>
      <c r="J1395" s="41">
        <v>7731581</v>
      </c>
      <c r="K1395" s="37" t="s">
        <v>3329</v>
      </c>
      <c r="L1395" s="37">
        <v>900</v>
      </c>
      <c r="M1395" s="37" t="s">
        <v>2</v>
      </c>
    </row>
    <row r="1396" spans="1:13" x14ac:dyDescent="0.3">
      <c r="A1396" s="43">
        <v>1029602</v>
      </c>
      <c r="B1396" s="24" t="s">
        <v>3047</v>
      </c>
      <c r="C1396" s="24" t="s">
        <v>101</v>
      </c>
      <c r="D1396" s="24" t="s">
        <v>1</v>
      </c>
      <c r="E1396" s="24">
        <v>2000</v>
      </c>
      <c r="F1396" s="24" t="s">
        <v>2</v>
      </c>
      <c r="G1396" s="24">
        <v>40</v>
      </c>
      <c r="H1396" s="24">
        <v>600</v>
      </c>
      <c r="I1396" s="22">
        <v>3.3333333333333335</v>
      </c>
      <c r="J1396" s="43">
        <v>740365</v>
      </c>
      <c r="K1396" s="24" t="s">
        <v>3222</v>
      </c>
      <c r="L1396" s="24">
        <v>10</v>
      </c>
      <c r="M1396" s="24" t="s">
        <v>2</v>
      </c>
    </row>
    <row r="1397" spans="1:13" x14ac:dyDescent="0.3">
      <c r="A1397" s="43">
        <v>16741</v>
      </c>
      <c r="B1397" s="24" t="s">
        <v>3045</v>
      </c>
      <c r="C1397" s="24" t="s">
        <v>101</v>
      </c>
      <c r="D1397" s="24" t="s">
        <v>1</v>
      </c>
      <c r="E1397" s="24">
        <v>10000</v>
      </c>
      <c r="F1397" s="24" t="s">
        <v>2</v>
      </c>
      <c r="G1397" s="24">
        <v>100</v>
      </c>
      <c r="H1397" s="24">
        <v>600</v>
      </c>
      <c r="I1397" s="22">
        <v>16.666666666666668</v>
      </c>
      <c r="J1397" s="43">
        <v>729236</v>
      </c>
      <c r="K1397" s="24" t="s">
        <v>3046</v>
      </c>
      <c r="L1397" s="24">
        <v>100</v>
      </c>
      <c r="M1397" s="24" t="s">
        <v>2</v>
      </c>
    </row>
    <row r="1398" spans="1:13" x14ac:dyDescent="0.3">
      <c r="A1398" s="43">
        <v>613430</v>
      </c>
      <c r="B1398" s="24" t="s">
        <v>3048</v>
      </c>
      <c r="C1398" s="24" t="s">
        <v>101</v>
      </c>
      <c r="D1398" s="24" t="s">
        <v>1</v>
      </c>
      <c r="E1398" s="24">
        <v>10000</v>
      </c>
      <c r="F1398" s="24" t="s">
        <v>2</v>
      </c>
      <c r="G1398" s="24">
        <v>40</v>
      </c>
      <c r="H1398" s="24">
        <v>600</v>
      </c>
      <c r="I1398" s="22">
        <v>16.666666666666668</v>
      </c>
      <c r="J1398" s="43">
        <v>731257</v>
      </c>
      <c r="K1398" s="24" t="s">
        <v>3049</v>
      </c>
      <c r="L1398" s="24">
        <v>250</v>
      </c>
      <c r="M1398" s="24" t="s">
        <v>2</v>
      </c>
    </row>
    <row r="1399" spans="1:13" x14ac:dyDescent="0.3">
      <c r="A1399" s="43">
        <v>1291095</v>
      </c>
      <c r="B1399" s="24" t="s">
        <v>3044</v>
      </c>
      <c r="C1399" s="24" t="s">
        <v>101</v>
      </c>
      <c r="D1399" s="24" t="s">
        <v>4</v>
      </c>
      <c r="E1399" s="24">
        <v>1000</v>
      </c>
      <c r="F1399" s="24" t="s">
        <v>2</v>
      </c>
      <c r="G1399" s="24">
        <v>5</v>
      </c>
      <c r="H1399" s="24">
        <v>600</v>
      </c>
      <c r="I1399" s="22">
        <v>1.6666666666666667</v>
      </c>
      <c r="J1399" s="43">
        <v>745968</v>
      </c>
      <c r="K1399" s="24" t="s">
        <v>1452</v>
      </c>
      <c r="L1399" s="24">
        <v>200</v>
      </c>
      <c r="M1399" s="24" t="s">
        <v>2</v>
      </c>
    </row>
    <row r="1400" spans="1:13" x14ac:dyDescent="0.3">
      <c r="A1400" s="44">
        <v>1253855</v>
      </c>
      <c r="B1400" s="22" t="s">
        <v>3293</v>
      </c>
      <c r="C1400" s="22" t="s">
        <v>101</v>
      </c>
      <c r="D1400" s="24" t="s">
        <v>1</v>
      </c>
      <c r="E1400" s="22">
        <v>300</v>
      </c>
      <c r="F1400" s="23" t="s">
        <v>2</v>
      </c>
      <c r="G1400" s="22">
        <v>1</v>
      </c>
      <c r="H1400" s="24">
        <v>600</v>
      </c>
      <c r="I1400" s="22">
        <v>0.5</v>
      </c>
      <c r="J1400" s="50"/>
    </row>
    <row r="1401" spans="1:13" x14ac:dyDescent="0.3">
      <c r="A1401" s="44">
        <v>127514</v>
      </c>
      <c r="B1401" s="22" t="s">
        <v>1711</v>
      </c>
      <c r="C1401" s="24" t="s">
        <v>296</v>
      </c>
      <c r="D1401" s="24" t="s">
        <v>4</v>
      </c>
      <c r="E1401" s="22">
        <v>825</v>
      </c>
      <c r="F1401" s="23" t="s">
        <v>2</v>
      </c>
      <c r="G1401" s="22">
        <v>3</v>
      </c>
      <c r="H1401" s="24">
        <v>350</v>
      </c>
      <c r="I1401" s="22">
        <v>2.3571428571428572</v>
      </c>
      <c r="J1401" s="44">
        <v>716415</v>
      </c>
      <c r="K1401" s="22" t="s">
        <v>460</v>
      </c>
      <c r="L1401" s="22">
        <v>275</v>
      </c>
      <c r="M1401" s="22" t="s">
        <v>2</v>
      </c>
    </row>
    <row r="1402" spans="1:13" x14ac:dyDescent="0.3">
      <c r="A1402" s="44">
        <v>75358</v>
      </c>
      <c r="B1402" s="22" t="s">
        <v>1710</v>
      </c>
      <c r="C1402" s="24" t="s">
        <v>296</v>
      </c>
      <c r="D1402" s="24" t="s">
        <v>4</v>
      </c>
      <c r="E1402" s="22">
        <v>6875</v>
      </c>
      <c r="F1402" s="23" t="s">
        <v>2</v>
      </c>
      <c r="G1402" s="22">
        <v>25</v>
      </c>
      <c r="H1402" s="24">
        <v>350</v>
      </c>
      <c r="I1402" s="22">
        <v>19.642857142857142</v>
      </c>
      <c r="K1402" s="22" t="s">
        <v>1537</v>
      </c>
      <c r="L1402" s="22">
        <v>275</v>
      </c>
      <c r="M1402" s="22" t="s">
        <v>2</v>
      </c>
    </row>
    <row r="1403" spans="1:13" x14ac:dyDescent="0.3">
      <c r="A1403" s="43">
        <v>2208585</v>
      </c>
      <c r="B1403" s="24" t="s">
        <v>3023</v>
      </c>
      <c r="C1403" s="24" t="s">
        <v>107</v>
      </c>
      <c r="D1403" s="24" t="s">
        <v>1</v>
      </c>
      <c r="E1403" s="24">
        <v>9000</v>
      </c>
      <c r="F1403" s="24" t="s">
        <v>2</v>
      </c>
      <c r="G1403" s="24">
        <v>60</v>
      </c>
      <c r="H1403" s="24">
        <v>300</v>
      </c>
      <c r="I1403" s="22">
        <v>30</v>
      </c>
      <c r="J1403" s="43">
        <v>784215</v>
      </c>
      <c r="K1403" s="24" t="s">
        <v>3024</v>
      </c>
      <c r="L1403" s="24">
        <v>150</v>
      </c>
      <c r="M1403" s="24" t="s">
        <v>2</v>
      </c>
    </row>
    <row r="1404" spans="1:13" x14ac:dyDescent="0.3">
      <c r="A1404" s="43">
        <v>2208593</v>
      </c>
      <c r="B1404" s="24" t="s">
        <v>3025</v>
      </c>
      <c r="C1404" s="24" t="s">
        <v>107</v>
      </c>
      <c r="D1404" s="24" t="s">
        <v>1</v>
      </c>
      <c r="E1404" s="24">
        <v>12000</v>
      </c>
      <c r="F1404" s="24" t="s">
        <v>2</v>
      </c>
      <c r="G1404" s="24">
        <v>60</v>
      </c>
      <c r="H1404" s="24">
        <v>300</v>
      </c>
      <c r="I1404" s="22">
        <v>40</v>
      </c>
      <c r="J1404" s="43">
        <v>784223</v>
      </c>
      <c r="K1404" s="24" t="s">
        <v>3026</v>
      </c>
      <c r="L1404" s="24">
        <v>200</v>
      </c>
      <c r="M1404" s="24" t="s">
        <v>2</v>
      </c>
    </row>
    <row r="1405" spans="1:13" x14ac:dyDescent="0.3">
      <c r="A1405" s="43">
        <v>2590164</v>
      </c>
      <c r="B1405" s="24" t="s">
        <v>3027</v>
      </c>
      <c r="C1405" s="24" t="s">
        <v>107</v>
      </c>
      <c r="D1405" s="24" t="s">
        <v>1</v>
      </c>
      <c r="E1405" s="24">
        <v>9000</v>
      </c>
      <c r="F1405" s="24" t="s">
        <v>2</v>
      </c>
      <c r="G1405" s="24">
        <v>30</v>
      </c>
      <c r="H1405" s="24">
        <v>300</v>
      </c>
      <c r="I1405" s="22">
        <v>30</v>
      </c>
      <c r="J1405" s="43">
        <v>791889</v>
      </c>
      <c r="K1405" s="24" t="s">
        <v>3028</v>
      </c>
      <c r="L1405" s="24">
        <v>300</v>
      </c>
      <c r="M1405" s="24" t="s">
        <v>2</v>
      </c>
    </row>
    <row r="1406" spans="1:13" x14ac:dyDescent="0.3">
      <c r="A1406" s="43">
        <v>3197357</v>
      </c>
      <c r="B1406" s="24" t="s">
        <v>3159</v>
      </c>
      <c r="C1406" s="24" t="s">
        <v>97</v>
      </c>
      <c r="D1406" s="24" t="s">
        <v>1</v>
      </c>
      <c r="E1406" s="24">
        <v>28500</v>
      </c>
      <c r="F1406" s="24" t="s">
        <v>2</v>
      </c>
      <c r="G1406" s="24">
        <v>30</v>
      </c>
      <c r="H1406" s="24">
        <v>950</v>
      </c>
      <c r="I1406" s="22">
        <v>30</v>
      </c>
      <c r="J1406" s="43">
        <v>7714074</v>
      </c>
      <c r="K1406" s="24" t="s">
        <v>3160</v>
      </c>
      <c r="L1406" s="24">
        <v>950</v>
      </c>
      <c r="M1406" s="24" t="s">
        <v>2</v>
      </c>
    </row>
    <row r="1407" spans="1:13" x14ac:dyDescent="0.3">
      <c r="A1407" s="43">
        <v>2834851</v>
      </c>
      <c r="B1407" s="24" t="s">
        <v>3116</v>
      </c>
      <c r="C1407" s="24" t="s">
        <v>95</v>
      </c>
      <c r="D1407" s="24" t="s">
        <v>1</v>
      </c>
      <c r="E1407" s="24">
        <v>33600</v>
      </c>
      <c r="F1407" s="24" t="s">
        <v>2</v>
      </c>
      <c r="G1407" s="24">
        <v>168</v>
      </c>
      <c r="H1407" s="24">
        <v>1000</v>
      </c>
      <c r="I1407" s="22">
        <v>33.6</v>
      </c>
      <c r="J1407" s="43">
        <v>755132</v>
      </c>
      <c r="K1407" s="24" t="s">
        <v>3117</v>
      </c>
      <c r="L1407" s="24">
        <v>200</v>
      </c>
      <c r="M1407" s="24" t="s">
        <v>2</v>
      </c>
    </row>
    <row r="1408" spans="1:13" x14ac:dyDescent="0.3">
      <c r="A1408" s="44">
        <v>7799984</v>
      </c>
      <c r="B1408" s="22" t="s">
        <v>3259</v>
      </c>
      <c r="C1408" s="22" t="s">
        <v>1551</v>
      </c>
      <c r="D1408" s="24" t="s">
        <v>1</v>
      </c>
      <c r="E1408" s="22">
        <f>200*12</f>
        <v>2400</v>
      </c>
      <c r="F1408" s="23" t="s">
        <v>2</v>
      </c>
      <c r="G1408" s="22">
        <v>12</v>
      </c>
      <c r="H1408" s="24">
        <v>600</v>
      </c>
      <c r="I1408" s="22">
        <v>4</v>
      </c>
      <c r="J1408" s="50"/>
    </row>
    <row r="1409" spans="1:13" x14ac:dyDescent="0.3">
      <c r="A1409" s="44">
        <v>881797</v>
      </c>
      <c r="B1409" s="22" t="s">
        <v>2965</v>
      </c>
      <c r="C1409" s="24" t="s">
        <v>44</v>
      </c>
      <c r="D1409" s="24" t="s">
        <v>4</v>
      </c>
      <c r="E1409" s="22">
        <v>600</v>
      </c>
      <c r="F1409" s="23" t="s">
        <v>2</v>
      </c>
      <c r="G1409" s="22">
        <v>1</v>
      </c>
      <c r="H1409" s="24">
        <v>600</v>
      </c>
      <c r="I1409" s="22">
        <v>1</v>
      </c>
      <c r="J1409" s="44">
        <v>725820</v>
      </c>
      <c r="K1409" s="22" t="s">
        <v>1397</v>
      </c>
      <c r="L1409" s="22">
        <v>600</v>
      </c>
      <c r="M1409" s="22" t="s">
        <v>2</v>
      </c>
    </row>
    <row r="1410" spans="1:13" x14ac:dyDescent="0.3">
      <c r="A1410" s="44">
        <v>75762</v>
      </c>
      <c r="B1410" s="22" t="s">
        <v>2962</v>
      </c>
      <c r="C1410" s="24" t="s">
        <v>44</v>
      </c>
      <c r="D1410" s="24" t="s">
        <v>1</v>
      </c>
      <c r="E1410" s="22">
        <v>2400</v>
      </c>
      <c r="F1410" s="23" t="s">
        <v>2</v>
      </c>
      <c r="G1410" s="22">
        <v>8</v>
      </c>
      <c r="H1410" s="24">
        <v>600</v>
      </c>
      <c r="I1410" s="22">
        <v>4</v>
      </c>
      <c r="J1410" s="44">
        <v>725804</v>
      </c>
      <c r="K1410" s="22" t="s">
        <v>1393</v>
      </c>
      <c r="L1410" s="22">
        <v>300</v>
      </c>
      <c r="M1410" s="22" t="s">
        <v>2</v>
      </c>
    </row>
    <row r="1411" spans="1:13" x14ac:dyDescent="0.3">
      <c r="A1411" s="44">
        <v>75754</v>
      </c>
      <c r="B1411" s="22" t="s">
        <v>2961</v>
      </c>
      <c r="C1411" s="24" t="s">
        <v>44</v>
      </c>
      <c r="D1411" s="24" t="s">
        <v>1</v>
      </c>
      <c r="E1411" s="22">
        <v>2400</v>
      </c>
      <c r="F1411" s="23" t="s">
        <v>2</v>
      </c>
      <c r="G1411" s="22">
        <v>16</v>
      </c>
      <c r="H1411" s="24">
        <v>600</v>
      </c>
      <c r="I1411" s="22">
        <v>4</v>
      </c>
      <c r="J1411" s="44">
        <v>725796</v>
      </c>
      <c r="K1411" s="22" t="s">
        <v>1392</v>
      </c>
      <c r="L1411" s="22">
        <v>150</v>
      </c>
      <c r="M1411" s="22" t="s">
        <v>2</v>
      </c>
    </row>
    <row r="1412" spans="1:13" x14ac:dyDescent="0.3">
      <c r="A1412" s="44">
        <v>75747</v>
      </c>
      <c r="B1412" s="22" t="s">
        <v>2960</v>
      </c>
      <c r="C1412" s="24" t="s">
        <v>44</v>
      </c>
      <c r="D1412" s="24" t="s">
        <v>1</v>
      </c>
      <c r="E1412" s="22">
        <v>15000</v>
      </c>
      <c r="F1412" s="23" t="s">
        <v>2</v>
      </c>
      <c r="G1412" s="22">
        <v>100</v>
      </c>
      <c r="H1412" s="24">
        <v>600</v>
      </c>
      <c r="I1412" s="22">
        <v>25</v>
      </c>
      <c r="J1412" s="44">
        <v>725796</v>
      </c>
      <c r="K1412" s="22" t="s">
        <v>1392</v>
      </c>
      <c r="L1412" s="22">
        <v>150</v>
      </c>
      <c r="M1412" s="22" t="s">
        <v>2</v>
      </c>
    </row>
    <row r="1413" spans="1:13" x14ac:dyDescent="0.3">
      <c r="A1413" s="44">
        <v>75770</v>
      </c>
      <c r="B1413" s="22" t="s">
        <v>2963</v>
      </c>
      <c r="C1413" s="24" t="s">
        <v>44</v>
      </c>
      <c r="D1413" s="24" t="s">
        <v>1</v>
      </c>
      <c r="E1413" s="22">
        <v>15000</v>
      </c>
      <c r="F1413" s="23" t="s">
        <v>2</v>
      </c>
      <c r="G1413" s="22">
        <v>50</v>
      </c>
      <c r="H1413" s="24">
        <v>600</v>
      </c>
      <c r="I1413" s="22">
        <v>25</v>
      </c>
      <c r="J1413" s="44">
        <v>725804</v>
      </c>
      <c r="K1413" s="22" t="s">
        <v>1393</v>
      </c>
      <c r="L1413" s="22">
        <v>300</v>
      </c>
      <c r="M1413" s="22" t="s">
        <v>2</v>
      </c>
    </row>
    <row r="1414" spans="1:13" x14ac:dyDescent="0.3">
      <c r="A1414" s="44">
        <v>75416</v>
      </c>
      <c r="B1414" s="22" t="s">
        <v>2959</v>
      </c>
      <c r="C1414" s="24" t="s">
        <v>44</v>
      </c>
      <c r="D1414" s="24" t="s">
        <v>1</v>
      </c>
      <c r="E1414" s="22">
        <v>2400</v>
      </c>
      <c r="F1414" s="23" t="s">
        <v>2</v>
      </c>
      <c r="G1414" s="22">
        <v>24</v>
      </c>
      <c r="H1414" s="24">
        <v>600</v>
      </c>
      <c r="I1414" s="22">
        <v>4</v>
      </c>
      <c r="J1414" s="44">
        <v>725812</v>
      </c>
      <c r="K1414" s="22" t="s">
        <v>1394</v>
      </c>
      <c r="L1414" s="22">
        <v>100</v>
      </c>
      <c r="M1414" s="22" t="s">
        <v>2</v>
      </c>
    </row>
    <row r="1415" spans="1:13" x14ac:dyDescent="0.3">
      <c r="A1415" s="44">
        <v>128173</v>
      </c>
      <c r="B1415" s="22" t="s">
        <v>2967</v>
      </c>
      <c r="C1415" s="24" t="s">
        <v>34</v>
      </c>
      <c r="D1415" s="24" t="s">
        <v>4</v>
      </c>
      <c r="E1415" s="22">
        <v>500</v>
      </c>
      <c r="F1415" s="23" t="s">
        <v>2</v>
      </c>
      <c r="G1415" s="22">
        <v>2</v>
      </c>
      <c r="H1415" s="24">
        <v>600</v>
      </c>
      <c r="I1415" s="22">
        <v>0.83333333333333337</v>
      </c>
      <c r="J1415" s="44">
        <v>716514</v>
      </c>
      <c r="K1415" s="22" t="s">
        <v>1398</v>
      </c>
      <c r="L1415" s="22">
        <v>250</v>
      </c>
      <c r="M1415" s="22" t="s">
        <v>2</v>
      </c>
    </row>
    <row r="1416" spans="1:13" x14ac:dyDescent="0.3">
      <c r="A1416" s="44">
        <v>1075373</v>
      </c>
      <c r="B1416" s="22" t="s">
        <v>2968</v>
      </c>
      <c r="C1416" s="24" t="s">
        <v>34</v>
      </c>
      <c r="D1416" s="24" t="s">
        <v>4</v>
      </c>
      <c r="E1416" s="22">
        <v>12500</v>
      </c>
      <c r="F1416" s="23" t="s">
        <v>2</v>
      </c>
      <c r="G1416" s="22">
        <v>50</v>
      </c>
      <c r="H1416" s="24">
        <v>600</v>
      </c>
      <c r="I1416" s="22">
        <v>20.833333333333332</v>
      </c>
      <c r="J1416" s="44">
        <v>716514</v>
      </c>
      <c r="K1416" s="22" t="s">
        <v>1398</v>
      </c>
      <c r="L1416" s="22">
        <v>250</v>
      </c>
      <c r="M1416" s="22" t="s">
        <v>2</v>
      </c>
    </row>
    <row r="1417" spans="1:13" x14ac:dyDescent="0.3">
      <c r="A1417" s="44">
        <v>128165</v>
      </c>
      <c r="B1417" s="22" t="s">
        <v>2966</v>
      </c>
      <c r="C1417" s="24" t="s">
        <v>34</v>
      </c>
      <c r="D1417" s="24" t="s">
        <v>4</v>
      </c>
      <c r="E1417" s="22">
        <v>1000</v>
      </c>
      <c r="F1417" s="23" t="s">
        <v>2</v>
      </c>
      <c r="G1417" s="22">
        <v>2</v>
      </c>
      <c r="H1417" s="24">
        <v>600</v>
      </c>
      <c r="I1417" s="22">
        <v>1.6666666666666667</v>
      </c>
      <c r="J1417" s="44">
        <v>716522</v>
      </c>
      <c r="K1417" s="22" t="s">
        <v>1399</v>
      </c>
      <c r="L1417" s="22">
        <v>500</v>
      </c>
      <c r="M1417" s="22" t="s">
        <v>2</v>
      </c>
    </row>
    <row r="1418" spans="1:13" x14ac:dyDescent="0.3">
      <c r="A1418" s="44">
        <v>73536</v>
      </c>
      <c r="B1418" s="22" t="s">
        <v>2958</v>
      </c>
      <c r="C1418" s="24" t="s">
        <v>44</v>
      </c>
      <c r="D1418" s="24" t="s">
        <v>1</v>
      </c>
      <c r="E1418" s="22">
        <v>15000</v>
      </c>
      <c r="F1418" s="23" t="s">
        <v>2</v>
      </c>
      <c r="G1418" s="22">
        <v>50</v>
      </c>
      <c r="H1418" s="24">
        <v>600</v>
      </c>
      <c r="I1418" s="22">
        <v>25</v>
      </c>
      <c r="J1418" s="44">
        <v>725838</v>
      </c>
      <c r="K1418" s="22" t="s">
        <v>1395</v>
      </c>
      <c r="L1418" s="22">
        <v>300</v>
      </c>
      <c r="M1418" s="22" t="s">
        <v>2</v>
      </c>
    </row>
    <row r="1419" spans="1:13" x14ac:dyDescent="0.3">
      <c r="A1419" s="44">
        <v>75853</v>
      </c>
      <c r="B1419" s="22" t="s">
        <v>2964</v>
      </c>
      <c r="C1419" s="24" t="s">
        <v>44</v>
      </c>
      <c r="D1419" s="24" t="s">
        <v>1</v>
      </c>
      <c r="E1419" s="22">
        <v>15000</v>
      </c>
      <c r="F1419" s="23" t="s">
        <v>2</v>
      </c>
      <c r="G1419" s="22">
        <v>100</v>
      </c>
      <c r="H1419" s="24">
        <v>600</v>
      </c>
      <c r="I1419" s="22">
        <v>25</v>
      </c>
      <c r="J1419" s="44">
        <v>725879</v>
      </c>
      <c r="K1419" s="22" t="s">
        <v>1396</v>
      </c>
      <c r="L1419" s="22">
        <v>150</v>
      </c>
      <c r="M1419" s="22" t="s">
        <v>2</v>
      </c>
    </row>
    <row r="1420" spans="1:13" x14ac:dyDescent="0.3">
      <c r="A1420" s="44">
        <v>75903</v>
      </c>
      <c r="B1420" s="22" t="s">
        <v>2971</v>
      </c>
      <c r="C1420" s="24" t="s">
        <v>88</v>
      </c>
      <c r="D1420" s="24" t="s">
        <v>4</v>
      </c>
      <c r="E1420" s="22">
        <v>750</v>
      </c>
      <c r="F1420" s="23" t="s">
        <v>2</v>
      </c>
      <c r="G1420" s="22">
        <v>3</v>
      </c>
      <c r="H1420" s="24">
        <v>300</v>
      </c>
      <c r="I1420" s="22">
        <v>2.5</v>
      </c>
      <c r="J1420" s="44">
        <v>716563</v>
      </c>
      <c r="K1420" s="22" t="s">
        <v>1403</v>
      </c>
      <c r="L1420" s="22">
        <v>250</v>
      </c>
      <c r="M1420" s="22" t="s">
        <v>2</v>
      </c>
    </row>
    <row r="1421" spans="1:13" x14ac:dyDescent="0.3">
      <c r="A1421" s="44">
        <v>879866</v>
      </c>
      <c r="B1421" s="22" t="s">
        <v>2973</v>
      </c>
      <c r="C1421" s="24" t="s">
        <v>88</v>
      </c>
      <c r="D1421" s="24" t="s">
        <v>4</v>
      </c>
      <c r="E1421" s="22">
        <v>6250</v>
      </c>
      <c r="F1421" s="23" t="s">
        <v>2</v>
      </c>
      <c r="G1421" s="22">
        <v>25</v>
      </c>
      <c r="H1421" s="24">
        <v>300</v>
      </c>
      <c r="I1421" s="22">
        <v>20.833333333333332</v>
      </c>
      <c r="K1421" s="22" t="s">
        <v>1537</v>
      </c>
      <c r="L1421" s="22">
        <v>250</v>
      </c>
      <c r="M1421" s="22" t="s">
        <v>2</v>
      </c>
    </row>
    <row r="1422" spans="1:13" x14ac:dyDescent="0.3">
      <c r="A1422" s="44">
        <v>128215</v>
      </c>
      <c r="B1422" s="22" t="s">
        <v>2972</v>
      </c>
      <c r="C1422" s="24" t="s">
        <v>88</v>
      </c>
      <c r="D1422" s="24" t="s">
        <v>1</v>
      </c>
      <c r="E1422" s="22">
        <v>5000</v>
      </c>
      <c r="F1422" s="23" t="s">
        <v>2</v>
      </c>
      <c r="G1422" s="22">
        <v>100</v>
      </c>
      <c r="H1422" s="24">
        <v>300</v>
      </c>
      <c r="I1422" s="22">
        <v>16.666666666666668</v>
      </c>
      <c r="J1422" s="44">
        <v>716571</v>
      </c>
      <c r="K1422" s="22" t="s">
        <v>1402</v>
      </c>
      <c r="L1422" s="22">
        <v>50</v>
      </c>
      <c r="M1422" s="22" t="s">
        <v>2</v>
      </c>
    </row>
    <row r="1423" spans="1:13" x14ac:dyDescent="0.3">
      <c r="A1423" s="44">
        <v>75937</v>
      </c>
      <c r="B1423" s="22" t="s">
        <v>1925</v>
      </c>
      <c r="C1423" s="24" t="s">
        <v>35</v>
      </c>
      <c r="D1423" s="24" t="s">
        <v>1</v>
      </c>
      <c r="E1423" s="22">
        <v>8000</v>
      </c>
      <c r="F1423" s="23" t="s">
        <v>2</v>
      </c>
      <c r="G1423" s="22">
        <v>16</v>
      </c>
      <c r="H1423" s="24">
        <v>1000</v>
      </c>
      <c r="I1423" s="22">
        <v>8</v>
      </c>
      <c r="J1423" s="44">
        <v>716589</v>
      </c>
      <c r="K1423" s="22" t="s">
        <v>597</v>
      </c>
      <c r="L1423" s="22">
        <v>500</v>
      </c>
      <c r="M1423" s="22" t="s">
        <v>2</v>
      </c>
    </row>
    <row r="1424" spans="1:13" x14ac:dyDescent="0.3">
      <c r="A1424" s="44">
        <v>800912</v>
      </c>
      <c r="B1424" s="22" t="s">
        <v>856</v>
      </c>
      <c r="C1424" s="24" t="s">
        <v>46</v>
      </c>
      <c r="D1424" s="24" t="s">
        <v>4</v>
      </c>
      <c r="E1424" s="22">
        <v>1000</v>
      </c>
      <c r="F1424" s="23" t="s">
        <v>2</v>
      </c>
      <c r="G1424" s="22">
        <v>1</v>
      </c>
      <c r="H1424" s="24">
        <v>2000</v>
      </c>
      <c r="I1424" s="22">
        <v>0.5</v>
      </c>
      <c r="J1424" s="44">
        <v>727966</v>
      </c>
      <c r="K1424" s="22" t="s">
        <v>856</v>
      </c>
      <c r="L1424" s="22">
        <v>1000</v>
      </c>
      <c r="M1424" s="22" t="s">
        <v>2</v>
      </c>
    </row>
    <row r="1425" spans="1:13" x14ac:dyDescent="0.3">
      <c r="A1425" s="44">
        <v>800904</v>
      </c>
      <c r="B1425" s="22" t="s">
        <v>857</v>
      </c>
      <c r="C1425" s="24" t="s">
        <v>46</v>
      </c>
      <c r="D1425" s="24" t="s">
        <v>4</v>
      </c>
      <c r="E1425" s="22">
        <v>1000</v>
      </c>
      <c r="F1425" s="23" t="s">
        <v>2</v>
      </c>
      <c r="G1425" s="22">
        <v>1</v>
      </c>
      <c r="H1425" s="24">
        <v>2000</v>
      </c>
      <c r="I1425" s="22">
        <v>0.5</v>
      </c>
      <c r="J1425" s="44">
        <v>727974</v>
      </c>
      <c r="K1425" s="22" t="s">
        <v>857</v>
      </c>
      <c r="L1425" s="22">
        <v>1000</v>
      </c>
      <c r="M1425" s="22" t="s">
        <v>2</v>
      </c>
    </row>
    <row r="1426" spans="1:13" x14ac:dyDescent="0.3">
      <c r="A1426" s="44">
        <v>73924</v>
      </c>
      <c r="B1426" s="22" t="s">
        <v>855</v>
      </c>
      <c r="C1426" s="24" t="s">
        <v>46</v>
      </c>
      <c r="D1426" s="24" t="s">
        <v>4</v>
      </c>
      <c r="E1426" s="22">
        <v>2000</v>
      </c>
      <c r="F1426" s="23" t="s">
        <v>2</v>
      </c>
      <c r="G1426" s="22">
        <v>1</v>
      </c>
      <c r="H1426" s="24">
        <v>2000</v>
      </c>
      <c r="I1426" s="22">
        <v>1</v>
      </c>
      <c r="J1426" s="44">
        <v>727982</v>
      </c>
      <c r="K1426" s="22" t="s">
        <v>855</v>
      </c>
      <c r="L1426" s="22">
        <v>2000</v>
      </c>
      <c r="M1426" s="22" t="s">
        <v>2</v>
      </c>
    </row>
    <row r="1427" spans="1:13" x14ac:dyDescent="0.3">
      <c r="A1427" s="44">
        <v>128082</v>
      </c>
      <c r="B1427" s="22" t="s">
        <v>1676</v>
      </c>
      <c r="C1427" s="24" t="s">
        <v>293</v>
      </c>
      <c r="D1427" s="24" t="s">
        <v>1</v>
      </c>
      <c r="E1427" s="22">
        <v>4800</v>
      </c>
      <c r="F1427" s="23" t="s">
        <v>2</v>
      </c>
      <c r="G1427" s="22">
        <v>16</v>
      </c>
      <c r="H1427" s="24">
        <v>600</v>
      </c>
      <c r="I1427" s="22">
        <v>8</v>
      </c>
      <c r="J1427" s="44">
        <v>716654</v>
      </c>
      <c r="K1427" s="22" t="s">
        <v>444</v>
      </c>
      <c r="L1427" s="22">
        <v>300</v>
      </c>
      <c r="M1427" s="22" t="s">
        <v>2</v>
      </c>
    </row>
    <row r="1428" spans="1:13" x14ac:dyDescent="0.3">
      <c r="A1428" s="44">
        <v>128272</v>
      </c>
      <c r="B1428" s="22" t="s">
        <v>2349</v>
      </c>
      <c r="C1428" s="24" t="s">
        <v>36</v>
      </c>
      <c r="D1428" s="24" t="s">
        <v>1</v>
      </c>
      <c r="E1428" s="22">
        <v>8000</v>
      </c>
      <c r="F1428" s="23" t="s">
        <v>2</v>
      </c>
      <c r="G1428" s="22">
        <v>16</v>
      </c>
      <c r="H1428" s="24">
        <v>3000</v>
      </c>
      <c r="I1428" s="22">
        <v>2.6666666666666665</v>
      </c>
      <c r="J1428" s="44">
        <v>716662</v>
      </c>
      <c r="K1428" s="22" t="s">
        <v>956</v>
      </c>
      <c r="L1428" s="22">
        <v>500</v>
      </c>
      <c r="M1428" s="22" t="s">
        <v>2</v>
      </c>
    </row>
    <row r="1429" spans="1:13" x14ac:dyDescent="0.3">
      <c r="A1429" s="44">
        <v>2058626</v>
      </c>
      <c r="B1429" s="22" t="s">
        <v>2363</v>
      </c>
      <c r="C1429" s="24" t="s">
        <v>52</v>
      </c>
      <c r="D1429" s="24" t="s">
        <v>1</v>
      </c>
      <c r="E1429" s="22">
        <v>1500</v>
      </c>
      <c r="F1429" s="23" t="s">
        <v>2</v>
      </c>
      <c r="G1429" s="22">
        <v>10</v>
      </c>
      <c r="H1429" s="24">
        <v>300</v>
      </c>
      <c r="I1429" s="22">
        <v>5</v>
      </c>
      <c r="J1429" s="44">
        <v>775056</v>
      </c>
      <c r="K1429" s="22" t="s">
        <v>968</v>
      </c>
      <c r="L1429" s="22">
        <v>150</v>
      </c>
      <c r="M1429" s="22" t="s">
        <v>2</v>
      </c>
    </row>
    <row r="1430" spans="1:13" x14ac:dyDescent="0.3">
      <c r="A1430" s="44">
        <v>1695766</v>
      </c>
      <c r="B1430" s="22" t="s">
        <v>2361</v>
      </c>
      <c r="C1430" s="24" t="s">
        <v>52</v>
      </c>
      <c r="D1430" s="24" t="s">
        <v>1</v>
      </c>
      <c r="E1430" s="22">
        <v>1500</v>
      </c>
      <c r="F1430" s="23" t="s">
        <v>2</v>
      </c>
      <c r="G1430" s="22">
        <v>10</v>
      </c>
      <c r="H1430" s="24">
        <v>300</v>
      </c>
      <c r="I1430" s="22">
        <v>5</v>
      </c>
      <c r="J1430" s="44">
        <v>771014</v>
      </c>
      <c r="K1430" s="22" t="s">
        <v>965</v>
      </c>
      <c r="L1430" s="22">
        <v>150</v>
      </c>
      <c r="M1430" s="22" t="s">
        <v>2</v>
      </c>
    </row>
    <row r="1431" spans="1:13" x14ac:dyDescent="0.3">
      <c r="A1431" s="44">
        <v>1778034</v>
      </c>
      <c r="B1431" s="22" t="s">
        <v>2362</v>
      </c>
      <c r="C1431" s="24" t="s">
        <v>52</v>
      </c>
      <c r="D1431" s="24" t="s">
        <v>1</v>
      </c>
      <c r="E1431" s="22">
        <v>3000</v>
      </c>
      <c r="F1431" s="23" t="s">
        <v>2</v>
      </c>
      <c r="G1431" s="22">
        <v>20</v>
      </c>
      <c r="H1431" s="24">
        <v>300</v>
      </c>
      <c r="I1431" s="22">
        <v>10</v>
      </c>
      <c r="J1431" s="44">
        <v>771014</v>
      </c>
      <c r="K1431" s="22" t="s">
        <v>965</v>
      </c>
      <c r="L1431" s="22">
        <v>150</v>
      </c>
      <c r="M1431" s="22" t="s">
        <v>2</v>
      </c>
    </row>
    <row r="1432" spans="1:13" x14ac:dyDescent="0.3">
      <c r="A1432" s="44">
        <v>17772</v>
      </c>
      <c r="B1432" s="22" t="s">
        <v>1612</v>
      </c>
      <c r="C1432" s="24" t="s">
        <v>15</v>
      </c>
      <c r="D1432" s="24" t="s">
        <v>1</v>
      </c>
      <c r="E1432" s="22">
        <v>1000</v>
      </c>
      <c r="F1432" s="23" t="s">
        <v>2</v>
      </c>
      <c r="G1432" s="22">
        <v>10</v>
      </c>
      <c r="H1432" s="24">
        <v>100</v>
      </c>
      <c r="I1432" s="22">
        <v>10</v>
      </c>
      <c r="J1432" s="44">
        <v>729350</v>
      </c>
      <c r="K1432" s="22" t="s">
        <v>404</v>
      </c>
      <c r="L1432" s="22">
        <v>100</v>
      </c>
      <c r="M1432" s="22" t="s">
        <v>2</v>
      </c>
    </row>
    <row r="1433" spans="1:13" x14ac:dyDescent="0.3">
      <c r="A1433" s="44">
        <v>133314</v>
      </c>
      <c r="B1433" s="22" t="s">
        <v>1613</v>
      </c>
      <c r="C1433" s="24" t="s">
        <v>15</v>
      </c>
      <c r="D1433" s="24" t="s">
        <v>1</v>
      </c>
      <c r="E1433" s="22">
        <v>1000</v>
      </c>
      <c r="F1433" s="23" t="s">
        <v>2</v>
      </c>
      <c r="G1433" s="22">
        <v>10</v>
      </c>
      <c r="H1433" s="24">
        <v>100</v>
      </c>
      <c r="I1433" s="22">
        <v>10</v>
      </c>
      <c r="J1433" s="44">
        <v>716688</v>
      </c>
      <c r="K1433" s="22" t="s">
        <v>398</v>
      </c>
      <c r="L1433" s="22">
        <v>100</v>
      </c>
      <c r="M1433" s="22" t="s">
        <v>2</v>
      </c>
    </row>
    <row r="1434" spans="1:13" x14ac:dyDescent="0.3">
      <c r="A1434" s="44">
        <v>1396084</v>
      </c>
      <c r="B1434" s="22" t="s">
        <v>2690</v>
      </c>
      <c r="C1434" s="24" t="s">
        <v>340</v>
      </c>
      <c r="D1434" s="24" t="s">
        <v>1</v>
      </c>
      <c r="E1434" s="22">
        <v>400</v>
      </c>
      <c r="F1434" s="23" t="s">
        <v>2</v>
      </c>
      <c r="G1434" s="22">
        <v>2</v>
      </c>
      <c r="H1434" s="24">
        <v>200</v>
      </c>
      <c r="I1434" s="22">
        <v>2</v>
      </c>
      <c r="J1434" s="44">
        <v>747972</v>
      </c>
      <c r="K1434" s="22" t="s">
        <v>1175</v>
      </c>
      <c r="L1434" s="22">
        <v>200</v>
      </c>
      <c r="M1434" s="22" t="s">
        <v>2</v>
      </c>
    </row>
    <row r="1435" spans="1:13" x14ac:dyDescent="0.3">
      <c r="A1435" s="44">
        <v>1001056</v>
      </c>
      <c r="B1435" s="22" t="s">
        <v>2357</v>
      </c>
      <c r="C1435" s="24" t="s">
        <v>52</v>
      </c>
      <c r="D1435" s="24" t="s">
        <v>1</v>
      </c>
      <c r="E1435" s="22">
        <v>500</v>
      </c>
      <c r="F1435" s="23" t="s">
        <v>2</v>
      </c>
      <c r="G1435" s="22">
        <v>10</v>
      </c>
      <c r="H1435" s="24">
        <v>300</v>
      </c>
      <c r="I1435" s="22">
        <v>1.6666666666666667</v>
      </c>
      <c r="J1435" s="44">
        <v>739797</v>
      </c>
      <c r="K1435" s="22" t="s">
        <v>963</v>
      </c>
      <c r="L1435" s="22">
        <v>50</v>
      </c>
      <c r="M1435" s="22" t="s">
        <v>2</v>
      </c>
    </row>
    <row r="1436" spans="1:13" x14ac:dyDescent="0.3">
      <c r="A1436" s="44">
        <v>1182294</v>
      </c>
      <c r="B1436" s="22" t="s">
        <v>2358</v>
      </c>
      <c r="C1436" s="24" t="s">
        <v>52</v>
      </c>
      <c r="D1436" s="24" t="s">
        <v>1</v>
      </c>
      <c r="E1436" s="22">
        <v>1500</v>
      </c>
      <c r="F1436" s="23" t="s">
        <v>2</v>
      </c>
      <c r="G1436" s="22">
        <v>10</v>
      </c>
      <c r="H1436" s="24">
        <v>300</v>
      </c>
      <c r="I1436" s="22">
        <v>5</v>
      </c>
      <c r="J1436" s="44">
        <v>731968</v>
      </c>
      <c r="K1436" s="22" t="s">
        <v>957</v>
      </c>
      <c r="L1436" s="22">
        <v>150</v>
      </c>
      <c r="M1436" s="22" t="s">
        <v>2</v>
      </c>
    </row>
    <row r="1437" spans="1:13" x14ac:dyDescent="0.3">
      <c r="A1437" s="44">
        <v>316281</v>
      </c>
      <c r="B1437" s="22" t="s">
        <v>2350</v>
      </c>
      <c r="C1437" s="24" t="s">
        <v>52</v>
      </c>
      <c r="D1437" s="24" t="s">
        <v>1</v>
      </c>
      <c r="E1437" s="22">
        <v>1000</v>
      </c>
      <c r="F1437" s="23" t="s">
        <v>2</v>
      </c>
      <c r="G1437" s="22">
        <v>10</v>
      </c>
      <c r="H1437" s="24">
        <v>300</v>
      </c>
      <c r="I1437" s="22">
        <v>3.3333333333333335</v>
      </c>
      <c r="J1437" s="44">
        <v>739805</v>
      </c>
      <c r="K1437" s="22" t="s">
        <v>964</v>
      </c>
      <c r="L1437" s="22">
        <v>100</v>
      </c>
      <c r="M1437" s="22" t="s">
        <v>2</v>
      </c>
    </row>
    <row r="1438" spans="1:13" x14ac:dyDescent="0.3">
      <c r="A1438" s="44">
        <v>659938</v>
      </c>
      <c r="B1438" s="22" t="s">
        <v>2354</v>
      </c>
      <c r="C1438" s="24" t="s">
        <v>52</v>
      </c>
      <c r="D1438" s="24" t="s">
        <v>1</v>
      </c>
      <c r="E1438" s="22">
        <v>1500</v>
      </c>
      <c r="F1438" s="23" t="s">
        <v>2</v>
      </c>
      <c r="G1438" s="22">
        <v>10</v>
      </c>
      <c r="H1438" s="24">
        <v>300</v>
      </c>
      <c r="I1438" s="22">
        <v>5</v>
      </c>
      <c r="J1438" s="44">
        <v>731968</v>
      </c>
      <c r="K1438" s="22" t="s">
        <v>957</v>
      </c>
      <c r="L1438" s="22">
        <v>150</v>
      </c>
      <c r="M1438" s="22" t="s">
        <v>2</v>
      </c>
    </row>
    <row r="1439" spans="1:13" x14ac:dyDescent="0.3">
      <c r="A1439" s="44">
        <v>1334606</v>
      </c>
      <c r="B1439" s="22" t="s">
        <v>2360</v>
      </c>
      <c r="C1439" s="24" t="s">
        <v>52</v>
      </c>
      <c r="D1439" s="24" t="s">
        <v>1</v>
      </c>
      <c r="E1439" s="22">
        <v>500</v>
      </c>
      <c r="F1439" s="23" t="s">
        <v>2</v>
      </c>
      <c r="G1439" s="22">
        <v>10</v>
      </c>
      <c r="H1439" s="24">
        <v>300</v>
      </c>
      <c r="I1439" s="22">
        <v>1.6666666666666667</v>
      </c>
      <c r="J1439" s="44">
        <v>739797</v>
      </c>
      <c r="K1439" s="22" t="s">
        <v>963</v>
      </c>
      <c r="L1439" s="22">
        <v>50</v>
      </c>
      <c r="M1439" s="22" t="s">
        <v>2</v>
      </c>
    </row>
    <row r="1440" spans="1:13" x14ac:dyDescent="0.3">
      <c r="A1440" s="44">
        <v>684993</v>
      </c>
      <c r="B1440" s="22" t="s">
        <v>2356</v>
      </c>
      <c r="C1440" s="24" t="s">
        <v>52</v>
      </c>
      <c r="D1440" s="24" t="s">
        <v>1</v>
      </c>
      <c r="E1440" s="22">
        <v>1500</v>
      </c>
      <c r="F1440" s="23" t="s">
        <v>2</v>
      </c>
      <c r="G1440" s="22">
        <v>10</v>
      </c>
      <c r="H1440" s="24">
        <v>300</v>
      </c>
      <c r="I1440" s="22">
        <v>5</v>
      </c>
      <c r="J1440" s="44">
        <v>733626</v>
      </c>
      <c r="K1440" s="22" t="s">
        <v>960</v>
      </c>
      <c r="L1440" s="22">
        <v>150</v>
      </c>
      <c r="M1440" s="22" t="s">
        <v>2</v>
      </c>
    </row>
    <row r="1441" spans="1:13" x14ac:dyDescent="0.3">
      <c r="A1441" s="44">
        <v>815746</v>
      </c>
      <c r="B1441" s="22" t="s">
        <v>1897</v>
      </c>
      <c r="C1441" s="24" t="s">
        <v>302</v>
      </c>
      <c r="D1441" s="24" t="s">
        <v>1</v>
      </c>
      <c r="E1441" s="22">
        <v>4000</v>
      </c>
      <c r="F1441" s="23" t="s">
        <v>2</v>
      </c>
      <c r="G1441" s="22">
        <v>20</v>
      </c>
      <c r="H1441" s="24">
        <v>600</v>
      </c>
      <c r="I1441" s="22">
        <v>6.666666666666667</v>
      </c>
      <c r="J1441" s="44">
        <v>716878</v>
      </c>
      <c r="K1441" s="22" t="s">
        <v>576</v>
      </c>
      <c r="L1441" s="22">
        <v>200</v>
      </c>
      <c r="M1441" s="22" t="s">
        <v>2</v>
      </c>
    </row>
    <row r="1442" spans="1:13" x14ac:dyDescent="0.3">
      <c r="A1442" s="44">
        <v>13201</v>
      </c>
      <c r="B1442" s="22" t="s">
        <v>1896</v>
      </c>
      <c r="C1442" s="24" t="s">
        <v>302</v>
      </c>
      <c r="D1442" s="24" t="s">
        <v>1</v>
      </c>
      <c r="E1442" s="22">
        <v>2400</v>
      </c>
      <c r="F1442" s="23" t="s">
        <v>2</v>
      </c>
      <c r="G1442" s="22">
        <v>12</v>
      </c>
      <c r="H1442" s="24">
        <v>600</v>
      </c>
      <c r="I1442" s="22">
        <v>4</v>
      </c>
      <c r="K1442" s="22" t="s">
        <v>1537</v>
      </c>
      <c r="L1442" s="22">
        <v>200</v>
      </c>
      <c r="M1442" s="22" t="s">
        <v>2</v>
      </c>
    </row>
    <row r="1443" spans="1:13" x14ac:dyDescent="0.3">
      <c r="A1443" s="44">
        <v>893917</v>
      </c>
      <c r="B1443" s="22" t="s">
        <v>2553</v>
      </c>
      <c r="C1443" s="24" t="s">
        <v>25</v>
      </c>
      <c r="D1443" s="24" t="s">
        <v>80</v>
      </c>
      <c r="E1443" s="22">
        <v>10</v>
      </c>
      <c r="F1443" s="23" t="s">
        <v>81</v>
      </c>
      <c r="G1443" s="22">
        <v>10</v>
      </c>
      <c r="H1443" s="24">
        <v>1</v>
      </c>
      <c r="I1443" s="22">
        <v>10</v>
      </c>
      <c r="J1443" s="44">
        <v>716951</v>
      </c>
      <c r="K1443" s="22" t="s">
        <v>1062</v>
      </c>
      <c r="L1443" s="22">
        <v>0.3</v>
      </c>
      <c r="M1443" s="22" t="s">
        <v>81</v>
      </c>
    </row>
    <row r="1444" spans="1:13" x14ac:dyDescent="0.3">
      <c r="A1444" s="44">
        <v>893925</v>
      </c>
      <c r="B1444" s="22" t="s">
        <v>2554</v>
      </c>
      <c r="C1444" s="24" t="s">
        <v>25</v>
      </c>
      <c r="D1444" s="24" t="s">
        <v>80</v>
      </c>
      <c r="E1444" s="22">
        <v>30</v>
      </c>
      <c r="F1444" s="23" t="s">
        <v>81</v>
      </c>
      <c r="G1444" s="22">
        <v>30</v>
      </c>
      <c r="H1444" s="24">
        <v>1</v>
      </c>
      <c r="I1444" s="22">
        <v>30</v>
      </c>
      <c r="J1444" s="44">
        <v>716969</v>
      </c>
      <c r="K1444" s="22" t="s">
        <v>1063</v>
      </c>
      <c r="L1444" s="22">
        <v>1</v>
      </c>
      <c r="M1444" s="22" t="s">
        <v>81</v>
      </c>
    </row>
    <row r="1445" spans="1:13" s="24" customFormat="1" x14ac:dyDescent="0.3">
      <c r="A1445" s="44">
        <v>893933</v>
      </c>
      <c r="B1445" s="22" t="s">
        <v>2555</v>
      </c>
      <c r="C1445" s="24" t="s">
        <v>25</v>
      </c>
      <c r="D1445" s="24" t="s">
        <v>80</v>
      </c>
      <c r="E1445" s="22">
        <v>60</v>
      </c>
      <c r="F1445" s="23" t="s">
        <v>81</v>
      </c>
      <c r="G1445" s="22">
        <v>60</v>
      </c>
      <c r="H1445" s="24">
        <v>1</v>
      </c>
      <c r="I1445" s="22">
        <v>60</v>
      </c>
      <c r="J1445" s="44">
        <v>716977</v>
      </c>
      <c r="K1445" s="22" t="s">
        <v>1064</v>
      </c>
      <c r="L1445" s="22">
        <v>2</v>
      </c>
      <c r="M1445" s="22" t="s">
        <v>81</v>
      </c>
    </row>
    <row r="1446" spans="1:13" s="24" customFormat="1" x14ac:dyDescent="0.3">
      <c r="A1446" s="44">
        <v>3145364</v>
      </c>
      <c r="B1446" s="22" t="s">
        <v>3298</v>
      </c>
      <c r="C1446" s="22" t="s">
        <v>119</v>
      </c>
      <c r="D1446" s="24" t="s">
        <v>1</v>
      </c>
      <c r="E1446" s="22">
        <f>400*28</f>
        <v>11200</v>
      </c>
      <c r="F1446" s="23" t="s">
        <v>2</v>
      </c>
      <c r="G1446" s="22">
        <v>28</v>
      </c>
      <c r="H1446" s="24">
        <v>400</v>
      </c>
      <c r="I1446" s="22">
        <v>28</v>
      </c>
      <c r="J1446" s="50">
        <v>7709017</v>
      </c>
      <c r="K1446" s="7" t="s">
        <v>1493</v>
      </c>
      <c r="L1446" s="22">
        <v>400</v>
      </c>
      <c r="M1446" s="22" t="s">
        <v>2</v>
      </c>
    </row>
    <row r="1447" spans="1:13" s="24" customFormat="1" x14ac:dyDescent="0.3">
      <c r="A1447" s="44">
        <v>1729425</v>
      </c>
      <c r="B1447" s="22" t="s">
        <v>2897</v>
      </c>
      <c r="C1447" s="24" t="s">
        <v>56</v>
      </c>
      <c r="D1447" s="24" t="s">
        <v>1</v>
      </c>
      <c r="E1447" s="22">
        <v>1500</v>
      </c>
      <c r="F1447" s="23" t="s">
        <v>2</v>
      </c>
      <c r="G1447" s="22">
        <v>15</v>
      </c>
      <c r="H1447" s="24">
        <v>200</v>
      </c>
      <c r="I1447" s="22">
        <v>7.5</v>
      </c>
      <c r="J1447" s="44">
        <v>773226</v>
      </c>
      <c r="K1447" s="22" t="s">
        <v>1355</v>
      </c>
      <c r="L1447" s="22">
        <v>100</v>
      </c>
      <c r="M1447" s="22" t="s">
        <v>2</v>
      </c>
    </row>
    <row r="1448" spans="1:13" s="24" customFormat="1" x14ac:dyDescent="0.3">
      <c r="A1448" s="44">
        <v>1729433</v>
      </c>
      <c r="B1448" s="22" t="s">
        <v>2898</v>
      </c>
      <c r="C1448" s="24" t="s">
        <v>56</v>
      </c>
      <c r="D1448" s="24" t="s">
        <v>1</v>
      </c>
      <c r="E1448" s="22">
        <v>2800</v>
      </c>
      <c r="F1448" s="23" t="s">
        <v>2</v>
      </c>
      <c r="G1448" s="22">
        <v>28</v>
      </c>
      <c r="H1448" s="24">
        <v>200</v>
      </c>
      <c r="I1448" s="22">
        <v>14</v>
      </c>
      <c r="J1448" s="44">
        <v>773226</v>
      </c>
      <c r="K1448" s="22" t="s">
        <v>1355</v>
      </c>
      <c r="L1448" s="22">
        <v>100</v>
      </c>
      <c r="M1448" s="22" t="s">
        <v>2</v>
      </c>
    </row>
    <row r="1449" spans="1:13" s="24" customFormat="1" x14ac:dyDescent="0.3">
      <c r="A1449" s="44">
        <v>291500</v>
      </c>
      <c r="B1449" s="22" t="s">
        <v>2892</v>
      </c>
      <c r="C1449" s="24" t="s">
        <v>56</v>
      </c>
      <c r="D1449" s="24" t="s">
        <v>1</v>
      </c>
      <c r="E1449" s="22">
        <v>1500</v>
      </c>
      <c r="F1449" s="23" t="s">
        <v>2</v>
      </c>
      <c r="G1449" s="22">
        <v>15</v>
      </c>
      <c r="H1449" s="24">
        <v>200</v>
      </c>
      <c r="I1449" s="22">
        <v>7.5</v>
      </c>
      <c r="J1449" s="44">
        <v>734574</v>
      </c>
      <c r="K1449" s="22" t="s">
        <v>1354</v>
      </c>
      <c r="L1449" s="22">
        <v>100</v>
      </c>
      <c r="M1449" s="22" t="s">
        <v>2</v>
      </c>
    </row>
    <row r="1450" spans="1:13" s="24" customFormat="1" x14ac:dyDescent="0.3">
      <c r="A1450" s="44">
        <v>635730</v>
      </c>
      <c r="B1450" s="22" t="s">
        <v>2894</v>
      </c>
      <c r="C1450" s="24" t="s">
        <v>56</v>
      </c>
      <c r="D1450" s="24" t="s">
        <v>1</v>
      </c>
      <c r="E1450" s="22">
        <v>1500</v>
      </c>
      <c r="F1450" s="23" t="s">
        <v>2</v>
      </c>
      <c r="G1450" s="22">
        <v>15</v>
      </c>
      <c r="H1450" s="24">
        <v>200</v>
      </c>
      <c r="I1450" s="22">
        <v>7.5</v>
      </c>
      <c r="J1450" s="44">
        <v>734574</v>
      </c>
      <c r="K1450" s="22" t="s">
        <v>1354</v>
      </c>
      <c r="L1450" s="22">
        <v>100</v>
      </c>
      <c r="M1450" s="22" t="s">
        <v>2</v>
      </c>
    </row>
    <row r="1451" spans="1:13" s="24" customFormat="1" x14ac:dyDescent="0.3">
      <c r="A1451" s="44">
        <v>1380633</v>
      </c>
      <c r="B1451" s="22" t="s">
        <v>2895</v>
      </c>
      <c r="C1451" s="24" t="s">
        <v>56</v>
      </c>
      <c r="D1451" s="24" t="s">
        <v>1</v>
      </c>
      <c r="E1451" s="22">
        <v>2800</v>
      </c>
      <c r="F1451" s="23" t="s">
        <v>2</v>
      </c>
      <c r="G1451" s="22">
        <v>28</v>
      </c>
      <c r="H1451" s="24">
        <v>200</v>
      </c>
      <c r="I1451" s="22">
        <v>14</v>
      </c>
      <c r="J1451" s="44">
        <v>734574</v>
      </c>
      <c r="K1451" s="22" t="s">
        <v>1354</v>
      </c>
      <c r="L1451" s="22">
        <v>100</v>
      </c>
      <c r="M1451" s="22" t="s">
        <v>2</v>
      </c>
    </row>
    <row r="1452" spans="1:13" s="24" customFormat="1" x14ac:dyDescent="0.3">
      <c r="A1452" s="44">
        <v>635714</v>
      </c>
      <c r="B1452" s="22" t="s">
        <v>2893</v>
      </c>
      <c r="C1452" s="24" t="s">
        <v>56</v>
      </c>
      <c r="D1452" s="24" t="s">
        <v>1</v>
      </c>
      <c r="E1452" s="22">
        <v>400</v>
      </c>
      <c r="F1452" s="23" t="s">
        <v>2</v>
      </c>
      <c r="G1452" s="22">
        <v>4</v>
      </c>
      <c r="H1452" s="24">
        <v>200</v>
      </c>
      <c r="I1452" s="22">
        <v>2</v>
      </c>
      <c r="J1452" s="44">
        <v>734574</v>
      </c>
      <c r="K1452" s="22" t="s">
        <v>1354</v>
      </c>
      <c r="L1452" s="22">
        <v>100</v>
      </c>
      <c r="M1452" s="22" t="s">
        <v>2</v>
      </c>
    </row>
    <row r="1453" spans="1:13" s="24" customFormat="1" x14ac:dyDescent="0.3">
      <c r="A1453" s="44">
        <v>2119808</v>
      </c>
      <c r="B1453" s="22" t="s">
        <v>2899</v>
      </c>
      <c r="C1453" s="24" t="s">
        <v>56</v>
      </c>
      <c r="D1453" s="24" t="s">
        <v>1</v>
      </c>
      <c r="E1453" s="22">
        <v>6000</v>
      </c>
      <c r="F1453" s="23" t="s">
        <v>2</v>
      </c>
      <c r="G1453" s="22">
        <v>60</v>
      </c>
      <c r="H1453" s="24">
        <v>200</v>
      </c>
      <c r="I1453" s="22">
        <v>30</v>
      </c>
      <c r="J1453" s="44">
        <v>734574</v>
      </c>
      <c r="K1453" s="22" t="s">
        <v>1354</v>
      </c>
      <c r="L1453" s="22">
        <v>100</v>
      </c>
      <c r="M1453" s="22" t="s">
        <v>2</v>
      </c>
    </row>
    <row r="1454" spans="1:13" s="24" customFormat="1" x14ac:dyDescent="0.3">
      <c r="A1454" s="44">
        <v>2550325</v>
      </c>
      <c r="B1454" s="22" t="s">
        <v>2922</v>
      </c>
      <c r="C1454" s="24" t="s">
        <v>56</v>
      </c>
      <c r="D1454" s="24" t="s">
        <v>1</v>
      </c>
      <c r="E1454" s="22">
        <v>400</v>
      </c>
      <c r="F1454" s="23" t="s">
        <v>2</v>
      </c>
      <c r="G1454" s="22">
        <v>4</v>
      </c>
      <c r="H1454" s="24">
        <v>200</v>
      </c>
      <c r="I1454" s="22">
        <v>2</v>
      </c>
      <c r="J1454" s="44">
        <v>790196</v>
      </c>
      <c r="K1454" s="22" t="s">
        <v>1361</v>
      </c>
      <c r="L1454" s="22">
        <v>100</v>
      </c>
      <c r="M1454" s="22" t="s">
        <v>2</v>
      </c>
    </row>
    <row r="1455" spans="1:13" s="24" customFormat="1" x14ac:dyDescent="0.3">
      <c r="A1455" s="44">
        <v>2200350</v>
      </c>
      <c r="B1455" s="22" t="s">
        <v>2900</v>
      </c>
      <c r="C1455" s="24" t="s">
        <v>56</v>
      </c>
      <c r="D1455" s="24" t="s">
        <v>1</v>
      </c>
      <c r="E1455" s="22">
        <v>1500</v>
      </c>
      <c r="F1455" s="23" t="s">
        <v>2</v>
      </c>
      <c r="G1455" s="22">
        <v>15</v>
      </c>
      <c r="H1455" s="24">
        <v>200</v>
      </c>
      <c r="I1455" s="22">
        <v>7.5</v>
      </c>
      <c r="J1455" s="44">
        <v>779116</v>
      </c>
      <c r="K1455" s="22" t="s">
        <v>1356</v>
      </c>
      <c r="L1455" s="22">
        <v>100</v>
      </c>
      <c r="M1455" s="22" t="s">
        <v>2</v>
      </c>
    </row>
    <row r="1456" spans="1:13" s="24" customFormat="1" x14ac:dyDescent="0.3">
      <c r="A1456" s="44">
        <v>2200376</v>
      </c>
      <c r="B1456" s="22" t="s">
        <v>2901</v>
      </c>
      <c r="C1456" s="24" t="s">
        <v>56</v>
      </c>
      <c r="D1456" s="24" t="s">
        <v>1</v>
      </c>
      <c r="E1456" s="22">
        <v>2800</v>
      </c>
      <c r="F1456" s="23" t="s">
        <v>2</v>
      </c>
      <c r="G1456" s="22">
        <v>28</v>
      </c>
      <c r="H1456" s="24">
        <v>200</v>
      </c>
      <c r="I1456" s="22">
        <v>14</v>
      </c>
      <c r="J1456" s="44">
        <v>779116</v>
      </c>
      <c r="K1456" s="22" t="s">
        <v>1356</v>
      </c>
      <c r="L1456" s="22">
        <v>100</v>
      </c>
      <c r="M1456" s="22" t="s">
        <v>2</v>
      </c>
    </row>
    <row r="1457" spans="1:13" s="24" customFormat="1" x14ac:dyDescent="0.3">
      <c r="A1457" s="44">
        <v>2727246</v>
      </c>
      <c r="B1457" s="22" t="s">
        <v>2927</v>
      </c>
      <c r="C1457" s="24" t="s">
        <v>56</v>
      </c>
      <c r="D1457" s="24" t="s">
        <v>1</v>
      </c>
      <c r="E1457" s="22">
        <v>6000</v>
      </c>
      <c r="F1457" s="23" t="s">
        <v>2</v>
      </c>
      <c r="G1457" s="22">
        <v>60</v>
      </c>
      <c r="H1457" s="24">
        <v>200</v>
      </c>
      <c r="I1457" s="22">
        <v>30</v>
      </c>
      <c r="J1457" s="44">
        <v>773226</v>
      </c>
      <c r="K1457" s="22" t="s">
        <v>2928</v>
      </c>
      <c r="L1457" s="22">
        <v>100</v>
      </c>
      <c r="M1457" s="22" t="s">
        <v>2</v>
      </c>
    </row>
    <row r="1458" spans="1:13" s="24" customFormat="1" x14ac:dyDescent="0.3">
      <c r="A1458" s="44">
        <v>1385566</v>
      </c>
      <c r="B1458" s="22" t="s">
        <v>2896</v>
      </c>
      <c r="C1458" s="24" t="s">
        <v>56</v>
      </c>
      <c r="D1458" s="24" t="s">
        <v>1</v>
      </c>
      <c r="E1458" s="22">
        <v>1500</v>
      </c>
      <c r="F1458" s="23" t="s">
        <v>2</v>
      </c>
      <c r="G1458" s="22">
        <v>30</v>
      </c>
      <c r="H1458" s="24">
        <v>200</v>
      </c>
      <c r="I1458" s="22">
        <v>7.5</v>
      </c>
      <c r="J1458" s="44">
        <v>762104</v>
      </c>
      <c r="K1458" s="22" t="s">
        <v>3226</v>
      </c>
      <c r="L1458" s="22">
        <v>10</v>
      </c>
      <c r="M1458" s="22" t="s">
        <v>2</v>
      </c>
    </row>
    <row r="1459" spans="1:13" s="24" customFormat="1" x14ac:dyDescent="0.3">
      <c r="A1459" s="44">
        <v>2491538</v>
      </c>
      <c r="B1459" s="22" t="s">
        <v>2920</v>
      </c>
      <c r="C1459" s="24" t="s">
        <v>56</v>
      </c>
      <c r="D1459" s="24" t="s">
        <v>1</v>
      </c>
      <c r="E1459" s="22">
        <v>400</v>
      </c>
      <c r="F1459" s="23" t="s">
        <v>2</v>
      </c>
      <c r="G1459" s="22">
        <v>4</v>
      </c>
      <c r="H1459" s="24">
        <v>200</v>
      </c>
      <c r="I1459" s="22">
        <v>2</v>
      </c>
      <c r="J1459" s="44">
        <v>797852</v>
      </c>
      <c r="K1459" s="22" t="s">
        <v>1363</v>
      </c>
      <c r="L1459" s="22">
        <v>100</v>
      </c>
      <c r="M1459" s="22" t="s">
        <v>2</v>
      </c>
    </row>
    <row r="1460" spans="1:13" s="24" customFormat="1" x14ac:dyDescent="0.3">
      <c r="A1460" s="44">
        <v>2491504</v>
      </c>
      <c r="B1460" s="22" t="s">
        <v>2918</v>
      </c>
      <c r="C1460" s="24" t="s">
        <v>56</v>
      </c>
      <c r="D1460" s="24" t="s">
        <v>1</v>
      </c>
      <c r="E1460" s="22">
        <v>1500</v>
      </c>
      <c r="F1460" s="23" t="s">
        <v>2</v>
      </c>
      <c r="G1460" s="22">
        <v>15</v>
      </c>
      <c r="H1460" s="24">
        <v>200</v>
      </c>
      <c r="I1460" s="22">
        <v>7.5</v>
      </c>
      <c r="J1460" s="44">
        <v>797852</v>
      </c>
      <c r="K1460" s="22" t="s">
        <v>1363</v>
      </c>
      <c r="L1460" s="22">
        <v>100</v>
      </c>
      <c r="M1460" s="22" t="s">
        <v>2</v>
      </c>
    </row>
    <row r="1461" spans="1:13" s="24" customFormat="1" x14ac:dyDescent="0.3">
      <c r="A1461" s="44">
        <v>2491520</v>
      </c>
      <c r="B1461" s="22" t="s">
        <v>2919</v>
      </c>
      <c r="C1461" s="24" t="s">
        <v>56</v>
      </c>
      <c r="D1461" s="24" t="s">
        <v>1</v>
      </c>
      <c r="E1461" s="22">
        <v>2800</v>
      </c>
      <c r="F1461" s="23" t="s">
        <v>2</v>
      </c>
      <c r="G1461" s="22">
        <v>28</v>
      </c>
      <c r="H1461" s="24">
        <v>200</v>
      </c>
      <c r="I1461" s="22">
        <v>14</v>
      </c>
      <c r="J1461" s="44">
        <v>797852</v>
      </c>
      <c r="K1461" s="22" t="s">
        <v>1363</v>
      </c>
      <c r="L1461" s="22">
        <v>100</v>
      </c>
      <c r="M1461" s="22" t="s">
        <v>2</v>
      </c>
    </row>
    <row r="1462" spans="1:13" s="24" customFormat="1" x14ac:dyDescent="0.3">
      <c r="A1462" s="44">
        <v>2491546</v>
      </c>
      <c r="B1462" s="22" t="s">
        <v>2921</v>
      </c>
      <c r="C1462" s="24" t="s">
        <v>56</v>
      </c>
      <c r="D1462" s="24" t="s">
        <v>1</v>
      </c>
      <c r="E1462" s="22">
        <v>6000</v>
      </c>
      <c r="F1462" s="23" t="s">
        <v>2</v>
      </c>
      <c r="G1462" s="22">
        <v>60</v>
      </c>
      <c r="H1462" s="24">
        <v>200</v>
      </c>
      <c r="I1462" s="22">
        <v>30</v>
      </c>
      <c r="J1462" s="44">
        <v>797852</v>
      </c>
      <c r="K1462" s="22" t="s">
        <v>1363</v>
      </c>
      <c r="L1462" s="22">
        <v>100</v>
      </c>
      <c r="M1462" s="22" t="s">
        <v>2</v>
      </c>
    </row>
    <row r="1463" spans="1:13" s="24" customFormat="1" x14ac:dyDescent="0.3">
      <c r="A1463" s="44">
        <v>82677</v>
      </c>
      <c r="B1463" s="22" t="s">
        <v>2816</v>
      </c>
      <c r="C1463" s="24" t="s">
        <v>2817</v>
      </c>
      <c r="D1463" s="24" t="s">
        <v>1</v>
      </c>
      <c r="E1463" s="22">
        <v>50</v>
      </c>
      <c r="F1463" s="23" t="s">
        <v>81</v>
      </c>
      <c r="G1463" s="22">
        <v>50</v>
      </c>
      <c r="H1463" s="24">
        <v>1</v>
      </c>
      <c r="I1463" s="22">
        <v>50</v>
      </c>
      <c r="J1463" s="44"/>
      <c r="K1463" s="22" t="s">
        <v>1537</v>
      </c>
      <c r="L1463" s="22">
        <v>1</v>
      </c>
      <c r="M1463" s="22" t="s">
        <v>81</v>
      </c>
    </row>
    <row r="1464" spans="1:13" s="24" customFormat="1" x14ac:dyDescent="0.3">
      <c r="A1464" s="44">
        <v>841957</v>
      </c>
      <c r="B1464" s="22" t="s">
        <v>1960</v>
      </c>
      <c r="C1464" s="24" t="s">
        <v>21</v>
      </c>
      <c r="D1464" s="24" t="s">
        <v>1</v>
      </c>
      <c r="E1464" s="22">
        <v>4000</v>
      </c>
      <c r="F1464" s="23" t="s">
        <v>2</v>
      </c>
      <c r="G1464" s="22">
        <v>16</v>
      </c>
      <c r="H1464" s="24">
        <v>2000</v>
      </c>
      <c r="I1464" s="22">
        <v>2</v>
      </c>
      <c r="J1464" s="44">
        <v>717835</v>
      </c>
      <c r="K1464" s="22" t="s">
        <v>620</v>
      </c>
      <c r="L1464" s="22">
        <v>250</v>
      </c>
      <c r="M1464" s="22" t="s">
        <v>2</v>
      </c>
    </row>
    <row r="1465" spans="1:13" s="24" customFormat="1" x14ac:dyDescent="0.3">
      <c r="A1465" s="44">
        <v>1022581</v>
      </c>
      <c r="B1465" s="22" t="s">
        <v>1963</v>
      </c>
      <c r="C1465" s="24" t="s">
        <v>21</v>
      </c>
      <c r="D1465" s="24" t="s">
        <v>1</v>
      </c>
      <c r="E1465" s="22">
        <v>50000</v>
      </c>
      <c r="F1465" s="23" t="s">
        <v>2</v>
      </c>
      <c r="G1465" s="22">
        <v>100</v>
      </c>
      <c r="H1465" s="24">
        <v>2000</v>
      </c>
      <c r="I1465" s="22">
        <v>25</v>
      </c>
      <c r="J1465" s="44">
        <v>717843</v>
      </c>
      <c r="K1465" s="22" t="s">
        <v>621</v>
      </c>
      <c r="L1465" s="22">
        <v>500</v>
      </c>
      <c r="M1465" s="22" t="s">
        <v>2</v>
      </c>
    </row>
    <row r="1466" spans="1:13" s="24" customFormat="1" x14ac:dyDescent="0.3">
      <c r="A1466" s="44">
        <v>841965</v>
      </c>
      <c r="B1466" s="22" t="s">
        <v>1961</v>
      </c>
      <c r="C1466" s="24" t="s">
        <v>21</v>
      </c>
      <c r="D1466" s="24" t="s">
        <v>1</v>
      </c>
      <c r="E1466" s="22">
        <v>8000</v>
      </c>
      <c r="F1466" s="23" t="s">
        <v>2</v>
      </c>
      <c r="G1466" s="22">
        <v>16</v>
      </c>
      <c r="H1466" s="24">
        <v>2000</v>
      </c>
      <c r="I1466" s="22">
        <v>4</v>
      </c>
      <c r="J1466" s="44">
        <v>717843</v>
      </c>
      <c r="K1466" s="22" t="s">
        <v>621</v>
      </c>
      <c r="L1466" s="22">
        <v>500</v>
      </c>
      <c r="M1466" s="22" t="s">
        <v>2</v>
      </c>
    </row>
    <row r="1467" spans="1:13" s="24" customFormat="1" x14ac:dyDescent="0.3">
      <c r="A1467" s="44">
        <v>841940</v>
      </c>
      <c r="B1467" s="22" t="s">
        <v>1959</v>
      </c>
      <c r="C1467" s="24" t="s">
        <v>21</v>
      </c>
      <c r="D1467" s="24" t="s">
        <v>4</v>
      </c>
      <c r="E1467" s="22">
        <v>3000</v>
      </c>
      <c r="F1467" s="23" t="s">
        <v>2</v>
      </c>
      <c r="G1467" s="22">
        <v>3</v>
      </c>
      <c r="H1467" s="24">
        <v>2000</v>
      </c>
      <c r="I1467" s="22">
        <v>1.5</v>
      </c>
      <c r="J1467" s="44">
        <v>717827</v>
      </c>
      <c r="K1467" s="22" t="s">
        <v>628</v>
      </c>
      <c r="L1467" s="22">
        <v>1000</v>
      </c>
      <c r="M1467" s="22" t="s">
        <v>2</v>
      </c>
    </row>
    <row r="1468" spans="1:13" s="24" customFormat="1" x14ac:dyDescent="0.3">
      <c r="A1468" s="44">
        <v>1273358</v>
      </c>
      <c r="B1468" s="22" t="s">
        <v>1965</v>
      </c>
      <c r="C1468" s="24" t="s">
        <v>21</v>
      </c>
      <c r="D1468" s="24" t="s">
        <v>4</v>
      </c>
      <c r="E1468" s="22">
        <v>25000</v>
      </c>
      <c r="F1468" s="23" t="s">
        <v>2</v>
      </c>
      <c r="G1468" s="22">
        <v>25</v>
      </c>
      <c r="H1468" s="24">
        <v>2000</v>
      </c>
      <c r="I1468" s="22">
        <v>12.5</v>
      </c>
      <c r="J1468" s="44">
        <v>717827</v>
      </c>
      <c r="K1468" s="22" t="s">
        <v>628</v>
      </c>
      <c r="L1468" s="22">
        <v>1000</v>
      </c>
      <c r="M1468" s="22" t="s">
        <v>2</v>
      </c>
    </row>
    <row r="1469" spans="1:13" s="24" customFormat="1" x14ac:dyDescent="0.3">
      <c r="A1469" s="44">
        <v>263731</v>
      </c>
      <c r="B1469" s="22" t="s">
        <v>1956</v>
      </c>
      <c r="C1469" s="24" t="s">
        <v>21</v>
      </c>
      <c r="D1469" s="24" t="s">
        <v>1</v>
      </c>
      <c r="E1469" s="22">
        <v>4000</v>
      </c>
      <c r="F1469" s="23" t="s">
        <v>2</v>
      </c>
      <c r="G1469" s="22">
        <v>16</v>
      </c>
      <c r="H1469" s="24">
        <v>2000</v>
      </c>
      <c r="I1469" s="22">
        <v>2</v>
      </c>
      <c r="J1469" s="44">
        <v>737775</v>
      </c>
      <c r="K1469" s="22" t="s">
        <v>623</v>
      </c>
      <c r="L1469" s="22">
        <v>250</v>
      </c>
      <c r="M1469" s="22" t="s">
        <v>2</v>
      </c>
    </row>
    <row r="1470" spans="1:13" s="24" customFormat="1" x14ac:dyDescent="0.3">
      <c r="A1470" s="44">
        <v>263723</v>
      </c>
      <c r="B1470" s="22" t="s">
        <v>1955</v>
      </c>
      <c r="C1470" s="24" t="s">
        <v>21</v>
      </c>
      <c r="D1470" s="24" t="s">
        <v>1</v>
      </c>
      <c r="E1470" s="22">
        <v>2000</v>
      </c>
      <c r="F1470" s="23" t="s">
        <v>2</v>
      </c>
      <c r="G1470" s="22">
        <v>16</v>
      </c>
      <c r="H1470" s="24">
        <v>2000</v>
      </c>
      <c r="I1470" s="22">
        <v>1</v>
      </c>
      <c r="J1470" s="44">
        <v>737767</v>
      </c>
      <c r="K1470" s="22" t="s">
        <v>622</v>
      </c>
      <c r="L1470" s="22">
        <v>125</v>
      </c>
      <c r="M1470" s="22" t="s">
        <v>2</v>
      </c>
    </row>
    <row r="1471" spans="1:13" s="24" customFormat="1" x14ac:dyDescent="0.3">
      <c r="A1471" s="43">
        <v>2398097</v>
      </c>
      <c r="B1471" s="24" t="s">
        <v>3097</v>
      </c>
      <c r="C1471" s="24" t="s">
        <v>94</v>
      </c>
      <c r="D1471" s="24" t="s">
        <v>1</v>
      </c>
      <c r="E1471" s="24">
        <v>18000</v>
      </c>
      <c r="F1471" s="24" t="s">
        <v>2</v>
      </c>
      <c r="G1471" s="24">
        <v>90</v>
      </c>
      <c r="H1471" s="24">
        <v>600</v>
      </c>
      <c r="I1471" s="22">
        <v>30</v>
      </c>
      <c r="J1471" s="43">
        <v>794438</v>
      </c>
      <c r="K1471" s="24" t="s">
        <v>3098</v>
      </c>
      <c r="L1471" s="24">
        <v>200</v>
      </c>
      <c r="M1471" s="24" t="s">
        <v>2</v>
      </c>
    </row>
    <row r="1472" spans="1:13" s="24" customFormat="1" x14ac:dyDescent="0.3">
      <c r="A1472" s="43">
        <v>3147436</v>
      </c>
      <c r="B1472" s="24" t="s">
        <v>3104</v>
      </c>
      <c r="C1472" s="24" t="s">
        <v>94</v>
      </c>
      <c r="D1472" s="24" t="s">
        <v>1</v>
      </c>
      <c r="E1472" s="24">
        <v>18000</v>
      </c>
      <c r="F1472" s="24" t="s">
        <v>2</v>
      </c>
      <c r="G1472" s="24">
        <v>30</v>
      </c>
      <c r="H1472" s="24">
        <v>600</v>
      </c>
      <c r="I1472" s="22">
        <v>30</v>
      </c>
      <c r="J1472" s="43">
        <v>7707631</v>
      </c>
      <c r="K1472" s="24" t="s">
        <v>3105</v>
      </c>
      <c r="L1472" s="24">
        <v>600</v>
      </c>
      <c r="M1472" s="24" t="s">
        <v>2</v>
      </c>
    </row>
    <row r="1473" spans="1:13" s="24" customFormat="1" x14ac:dyDescent="0.3">
      <c r="A1473" s="43">
        <v>1732577</v>
      </c>
      <c r="B1473" s="24" t="s">
        <v>3095</v>
      </c>
      <c r="C1473" s="24" t="s">
        <v>94</v>
      </c>
      <c r="D1473" s="24" t="s">
        <v>1</v>
      </c>
      <c r="E1473" s="24">
        <v>18000</v>
      </c>
      <c r="F1473" s="24" t="s">
        <v>2</v>
      </c>
      <c r="G1473" s="24">
        <v>30</v>
      </c>
      <c r="H1473" s="24">
        <v>600</v>
      </c>
      <c r="I1473" s="22">
        <v>30</v>
      </c>
      <c r="J1473" s="43">
        <v>773176</v>
      </c>
      <c r="K1473" s="24" t="s">
        <v>3096</v>
      </c>
      <c r="L1473" s="24">
        <v>600</v>
      </c>
      <c r="M1473" s="24" t="s">
        <v>2</v>
      </c>
    </row>
    <row r="1474" spans="1:13" s="24" customFormat="1" x14ac:dyDescent="0.3">
      <c r="A1474" s="44">
        <v>1174002</v>
      </c>
      <c r="B1474" s="22" t="s">
        <v>1054</v>
      </c>
      <c r="C1474" s="24" t="s">
        <v>333</v>
      </c>
      <c r="D1474" s="24" t="s">
        <v>4</v>
      </c>
      <c r="E1474" s="22">
        <v>1000</v>
      </c>
      <c r="F1474" s="23" t="s">
        <v>2</v>
      </c>
      <c r="G1474" s="22">
        <v>1</v>
      </c>
      <c r="H1474" s="24">
        <v>1000</v>
      </c>
      <c r="I1474" s="22">
        <v>1</v>
      </c>
      <c r="J1474" s="44">
        <v>732800</v>
      </c>
      <c r="K1474" s="22" t="s">
        <v>1054</v>
      </c>
      <c r="L1474" s="22">
        <v>1000</v>
      </c>
      <c r="M1474" s="22" t="s">
        <v>2</v>
      </c>
    </row>
    <row r="1475" spans="1:13" s="24" customFormat="1" x14ac:dyDescent="0.3">
      <c r="A1475" s="43">
        <v>3111283</v>
      </c>
      <c r="B1475" s="24" t="s">
        <v>3152</v>
      </c>
      <c r="C1475" s="24" t="s">
        <v>100</v>
      </c>
      <c r="D1475" s="24" t="s">
        <v>1</v>
      </c>
      <c r="E1475" s="24">
        <v>22350</v>
      </c>
      <c r="F1475" s="24" t="s">
        <v>2</v>
      </c>
      <c r="G1475" s="24">
        <v>30</v>
      </c>
      <c r="H1475" s="24">
        <v>745</v>
      </c>
      <c r="I1475" s="22">
        <v>30</v>
      </c>
      <c r="J1475" s="43">
        <v>7706377</v>
      </c>
      <c r="K1475" s="24" t="s">
        <v>3153</v>
      </c>
      <c r="L1475" s="24">
        <v>745</v>
      </c>
      <c r="M1475" s="24" t="s">
        <v>2</v>
      </c>
    </row>
    <row r="1476" spans="1:13" s="24" customFormat="1" x14ac:dyDescent="0.3">
      <c r="A1476" s="44">
        <v>1185594</v>
      </c>
      <c r="B1476" s="22" t="s">
        <v>2279</v>
      </c>
      <c r="C1476" s="24" t="s">
        <v>2280</v>
      </c>
      <c r="D1476" s="24" t="s">
        <v>4</v>
      </c>
      <c r="E1476" s="22">
        <v>1000</v>
      </c>
      <c r="F1476" s="23" t="s">
        <v>2</v>
      </c>
      <c r="G1476" s="22">
        <v>1</v>
      </c>
      <c r="H1476" s="24">
        <v>600</v>
      </c>
      <c r="I1476" s="22">
        <v>1.6666666666666667</v>
      </c>
      <c r="J1476" s="44"/>
      <c r="K1476" s="22" t="s">
        <v>1537</v>
      </c>
      <c r="L1476" s="22">
        <v>1000</v>
      </c>
      <c r="M1476" s="22" t="s">
        <v>2</v>
      </c>
    </row>
    <row r="1477" spans="1:13" s="24" customFormat="1" x14ac:dyDescent="0.3">
      <c r="A1477" s="44">
        <v>131300</v>
      </c>
      <c r="B1477" s="22" t="s">
        <v>2277</v>
      </c>
      <c r="C1477" s="24" t="s">
        <v>326</v>
      </c>
      <c r="D1477" s="24" t="s">
        <v>1</v>
      </c>
      <c r="E1477" s="22">
        <v>5010</v>
      </c>
      <c r="F1477" s="23" t="s">
        <v>2</v>
      </c>
      <c r="G1477" s="22">
        <v>30</v>
      </c>
      <c r="H1477" s="24">
        <v>4000</v>
      </c>
      <c r="I1477" s="22">
        <v>1.2524999999999999</v>
      </c>
      <c r="J1477" s="44">
        <v>718130</v>
      </c>
      <c r="K1477" s="22" t="s">
        <v>915</v>
      </c>
      <c r="L1477" s="22">
        <v>167</v>
      </c>
      <c r="M1477" s="22" t="s">
        <v>2</v>
      </c>
    </row>
    <row r="1478" spans="1:13" s="24" customFormat="1" x14ac:dyDescent="0.3">
      <c r="A1478" s="44">
        <v>852780</v>
      </c>
      <c r="B1478" s="22" t="s">
        <v>2312</v>
      </c>
      <c r="C1478" s="24" t="s">
        <v>6</v>
      </c>
      <c r="D1478" s="24" t="s">
        <v>1</v>
      </c>
      <c r="E1478" s="22">
        <v>9600</v>
      </c>
      <c r="F1478" s="23" t="s">
        <v>2</v>
      </c>
      <c r="G1478" s="22">
        <v>20</v>
      </c>
      <c r="H1478" s="24">
        <v>1920</v>
      </c>
      <c r="I1478" s="22">
        <v>5</v>
      </c>
      <c r="J1478" s="44">
        <v>718163</v>
      </c>
      <c r="K1478" s="22" t="s">
        <v>926</v>
      </c>
      <c r="L1478" s="22">
        <v>480</v>
      </c>
      <c r="M1478" s="22" t="s">
        <v>2</v>
      </c>
    </row>
    <row r="1479" spans="1:13" s="24" customFormat="1" x14ac:dyDescent="0.3">
      <c r="A1479" s="44">
        <v>132621</v>
      </c>
      <c r="B1479" s="22" t="s">
        <v>2303</v>
      </c>
      <c r="C1479" s="24" t="s">
        <v>6</v>
      </c>
      <c r="D1479" s="24" t="s">
        <v>1</v>
      </c>
      <c r="E1479" s="22">
        <v>24000</v>
      </c>
      <c r="F1479" s="23" t="s">
        <v>2</v>
      </c>
      <c r="G1479" s="22">
        <v>50</v>
      </c>
      <c r="H1479" s="24">
        <v>1920</v>
      </c>
      <c r="I1479" s="22">
        <v>12.5</v>
      </c>
      <c r="J1479" s="44">
        <v>718163</v>
      </c>
      <c r="K1479" s="22" t="s">
        <v>926</v>
      </c>
      <c r="L1479" s="22">
        <v>480</v>
      </c>
      <c r="M1479" s="22" t="s">
        <v>2</v>
      </c>
    </row>
    <row r="1480" spans="1:13" s="24" customFormat="1" x14ac:dyDescent="0.3">
      <c r="A1480" s="44">
        <v>852590</v>
      </c>
      <c r="B1480" s="22" t="s">
        <v>2311</v>
      </c>
      <c r="C1480" s="24" t="s">
        <v>6</v>
      </c>
      <c r="D1480" s="24" t="s">
        <v>1</v>
      </c>
      <c r="E1480" s="22">
        <v>9600</v>
      </c>
      <c r="F1480" s="23" t="s">
        <v>2</v>
      </c>
      <c r="G1480" s="22">
        <v>10</v>
      </c>
      <c r="H1480" s="24">
        <v>1920</v>
      </c>
      <c r="I1480" s="22">
        <v>5</v>
      </c>
      <c r="J1480" s="44">
        <v>718189</v>
      </c>
      <c r="K1480" s="22" t="s">
        <v>928</v>
      </c>
      <c r="L1480" s="22">
        <v>960</v>
      </c>
      <c r="M1480" s="22" t="s">
        <v>2</v>
      </c>
    </row>
    <row r="1481" spans="1:13" s="24" customFormat="1" x14ac:dyDescent="0.3">
      <c r="A1481" s="44">
        <v>132639</v>
      </c>
      <c r="B1481" s="22" t="s">
        <v>2304</v>
      </c>
      <c r="C1481" s="24" t="s">
        <v>6</v>
      </c>
      <c r="D1481" s="24" t="s">
        <v>1</v>
      </c>
      <c r="E1481" s="22">
        <v>28800</v>
      </c>
      <c r="F1481" s="23" t="s">
        <v>2</v>
      </c>
      <c r="G1481" s="22">
        <v>30</v>
      </c>
      <c r="H1481" s="24">
        <v>1920</v>
      </c>
      <c r="I1481" s="22">
        <v>15</v>
      </c>
      <c r="J1481" s="44">
        <v>718189</v>
      </c>
      <c r="K1481" s="22" t="s">
        <v>928</v>
      </c>
      <c r="L1481" s="22">
        <v>960</v>
      </c>
      <c r="M1481" s="22" t="s">
        <v>2</v>
      </c>
    </row>
    <row r="1482" spans="1:13" s="24" customFormat="1" x14ac:dyDescent="0.3">
      <c r="A1482" s="44">
        <v>852558</v>
      </c>
      <c r="B1482" s="22" t="s">
        <v>2310</v>
      </c>
      <c r="C1482" s="24" t="s">
        <v>6</v>
      </c>
      <c r="D1482" s="24" t="s">
        <v>1</v>
      </c>
      <c r="E1482" s="22">
        <v>4800</v>
      </c>
      <c r="F1482" s="23" t="s">
        <v>2</v>
      </c>
      <c r="G1482" s="22">
        <v>20</v>
      </c>
      <c r="H1482" s="24">
        <v>1920</v>
      </c>
      <c r="I1482" s="22">
        <v>2.5</v>
      </c>
      <c r="J1482" s="44">
        <v>718171</v>
      </c>
      <c r="K1482" s="22" t="s">
        <v>927</v>
      </c>
      <c r="L1482" s="22">
        <v>240</v>
      </c>
      <c r="M1482" s="22" t="s">
        <v>2</v>
      </c>
    </row>
    <row r="1483" spans="1:13" s="24" customFormat="1" x14ac:dyDescent="0.3">
      <c r="A1483" s="46">
        <v>4235487</v>
      </c>
      <c r="B1483" s="34" t="s">
        <v>3384</v>
      </c>
      <c r="C1483" s="34" t="s">
        <v>360</v>
      </c>
      <c r="D1483" s="34" t="s">
        <v>1</v>
      </c>
      <c r="E1483" s="34">
        <v>34800</v>
      </c>
      <c r="F1483" s="34" t="s">
        <v>2</v>
      </c>
      <c r="G1483" s="34">
        <v>30</v>
      </c>
      <c r="H1483" s="34">
        <v>1160</v>
      </c>
      <c r="I1483" s="35">
        <v>30</v>
      </c>
      <c r="J1483" s="37">
        <v>7728629</v>
      </c>
      <c r="K1483" s="34" t="s">
        <v>3385</v>
      </c>
      <c r="L1483" s="34">
        <v>1160</v>
      </c>
      <c r="M1483" s="34" t="s">
        <v>2</v>
      </c>
    </row>
    <row r="1484" spans="1:13" s="24" customFormat="1" x14ac:dyDescent="0.3">
      <c r="A1484" s="43">
        <v>3667136</v>
      </c>
      <c r="B1484" s="24" t="s">
        <v>3175</v>
      </c>
      <c r="C1484" s="24" t="s">
        <v>360</v>
      </c>
      <c r="D1484" s="24" t="s">
        <v>1</v>
      </c>
      <c r="E1484" s="24">
        <v>34800</v>
      </c>
      <c r="F1484" s="24" t="s">
        <v>2</v>
      </c>
      <c r="G1484" s="24">
        <v>30</v>
      </c>
      <c r="H1484" s="24">
        <v>1160</v>
      </c>
      <c r="I1484" s="22">
        <v>30</v>
      </c>
      <c r="J1484" s="43">
        <v>7722283</v>
      </c>
      <c r="K1484" s="24" t="s">
        <v>3176</v>
      </c>
      <c r="L1484" s="24">
        <v>1160</v>
      </c>
      <c r="M1484" s="24" t="s">
        <v>2</v>
      </c>
    </row>
    <row r="1485" spans="1:13" s="24" customFormat="1" x14ac:dyDescent="0.3">
      <c r="A1485" s="44">
        <v>132027</v>
      </c>
      <c r="B1485" s="22" t="s">
        <v>2368</v>
      </c>
      <c r="C1485" s="24" t="s">
        <v>329</v>
      </c>
      <c r="D1485" s="24" t="s">
        <v>1</v>
      </c>
      <c r="E1485" s="22">
        <v>4000</v>
      </c>
      <c r="F1485" s="23" t="s">
        <v>2</v>
      </c>
      <c r="G1485" s="22">
        <v>16</v>
      </c>
      <c r="H1485" s="24">
        <v>1000</v>
      </c>
      <c r="I1485" s="22">
        <v>4</v>
      </c>
      <c r="J1485" s="44"/>
      <c r="K1485" s="22" t="s">
        <v>1537</v>
      </c>
      <c r="L1485" s="22">
        <v>250</v>
      </c>
      <c r="M1485" s="22" t="s">
        <v>2</v>
      </c>
    </row>
    <row r="1486" spans="1:13" s="24" customFormat="1" x14ac:dyDescent="0.3">
      <c r="A1486" s="44">
        <v>132035</v>
      </c>
      <c r="B1486" s="22" t="s">
        <v>2369</v>
      </c>
      <c r="C1486" s="24" t="s">
        <v>329</v>
      </c>
      <c r="D1486" s="24" t="s">
        <v>1</v>
      </c>
      <c r="E1486" s="22">
        <v>4000</v>
      </c>
      <c r="F1486" s="23" t="s">
        <v>2</v>
      </c>
      <c r="G1486" s="22">
        <v>16</v>
      </c>
      <c r="H1486" s="24">
        <v>1000</v>
      </c>
      <c r="I1486" s="22">
        <v>4</v>
      </c>
      <c r="J1486" s="44"/>
      <c r="K1486" s="22" t="s">
        <v>1537</v>
      </c>
      <c r="L1486" s="22">
        <v>250</v>
      </c>
      <c r="M1486" s="22" t="s">
        <v>2</v>
      </c>
    </row>
    <row r="1487" spans="1:13" s="24" customFormat="1" x14ac:dyDescent="0.3">
      <c r="A1487" s="44">
        <v>2455194</v>
      </c>
      <c r="B1487" s="22" t="s">
        <v>3294</v>
      </c>
      <c r="C1487" s="22" t="s">
        <v>356</v>
      </c>
      <c r="D1487" s="24" t="s">
        <v>1</v>
      </c>
      <c r="E1487" s="22">
        <v>300</v>
      </c>
      <c r="F1487" s="23" t="s">
        <v>2</v>
      </c>
      <c r="G1487" s="22">
        <v>10</v>
      </c>
      <c r="H1487" s="24">
        <v>150</v>
      </c>
      <c r="I1487" s="22">
        <v>2</v>
      </c>
      <c r="J1487" s="50"/>
      <c r="K1487" s="22"/>
      <c r="L1487" s="22"/>
      <c r="M1487" s="22"/>
    </row>
    <row r="1488" spans="1:13" s="24" customFormat="1" x14ac:dyDescent="0.3">
      <c r="A1488" s="44">
        <v>1691625</v>
      </c>
      <c r="B1488" s="22" t="s">
        <v>3295</v>
      </c>
      <c r="C1488" s="22" t="s">
        <v>356</v>
      </c>
      <c r="D1488" s="24" t="s">
        <v>1</v>
      </c>
      <c r="E1488" s="22">
        <v>75</v>
      </c>
      <c r="F1488" s="23" t="s">
        <v>2</v>
      </c>
      <c r="G1488" s="22">
        <v>1</v>
      </c>
      <c r="H1488" s="24">
        <v>150</v>
      </c>
      <c r="I1488" s="22">
        <v>0.5</v>
      </c>
      <c r="J1488" s="50"/>
      <c r="K1488" s="22"/>
      <c r="L1488" s="22"/>
      <c r="M1488" s="22"/>
    </row>
    <row r="1489" spans="1:13" s="24" customFormat="1" x14ac:dyDescent="0.3">
      <c r="A1489" s="44">
        <v>132019</v>
      </c>
      <c r="B1489" s="22" t="s">
        <v>2367</v>
      </c>
      <c r="C1489" s="24" t="s">
        <v>329</v>
      </c>
      <c r="D1489" s="24" t="s">
        <v>1</v>
      </c>
      <c r="E1489" s="22">
        <v>8000</v>
      </c>
      <c r="F1489" s="23" t="s">
        <v>2</v>
      </c>
      <c r="G1489" s="22">
        <v>16</v>
      </c>
      <c r="H1489" s="24">
        <v>1000</v>
      </c>
      <c r="I1489" s="22">
        <v>8</v>
      </c>
      <c r="J1489" s="44">
        <v>718528</v>
      </c>
      <c r="K1489" s="22" t="s">
        <v>969</v>
      </c>
      <c r="L1489" s="22">
        <v>500</v>
      </c>
      <c r="M1489" s="22" t="s">
        <v>2</v>
      </c>
    </row>
    <row r="1490" spans="1:13" s="24" customFormat="1" x14ac:dyDescent="0.3">
      <c r="A1490" s="43">
        <v>3018595</v>
      </c>
      <c r="B1490" s="24" t="s">
        <v>1550</v>
      </c>
      <c r="C1490" s="24" t="s">
        <v>1551</v>
      </c>
      <c r="D1490" s="24" t="s">
        <v>1</v>
      </c>
      <c r="E1490" s="24">
        <v>30800</v>
      </c>
      <c r="F1490" s="24" t="s">
        <v>2</v>
      </c>
      <c r="G1490" s="24">
        <v>56</v>
      </c>
      <c r="H1490" s="24">
        <v>600</v>
      </c>
      <c r="I1490" s="22">
        <v>51.333333333333336</v>
      </c>
      <c r="J1490" s="43">
        <v>7723810</v>
      </c>
      <c r="K1490" s="24" t="s">
        <v>1552</v>
      </c>
      <c r="L1490" s="24">
        <v>550</v>
      </c>
      <c r="M1490" s="24" t="s">
        <v>2</v>
      </c>
    </row>
    <row r="1491" spans="1:13" s="24" customFormat="1" x14ac:dyDescent="0.3">
      <c r="A1491" s="44">
        <v>1035823</v>
      </c>
      <c r="B1491" s="22" t="s">
        <v>1244</v>
      </c>
      <c r="C1491" s="24" t="s">
        <v>57</v>
      </c>
      <c r="D1491" s="24" t="s">
        <v>4</v>
      </c>
      <c r="E1491" s="22">
        <v>100</v>
      </c>
      <c r="F1491" s="23" t="s">
        <v>2</v>
      </c>
      <c r="G1491" s="22">
        <v>1</v>
      </c>
      <c r="H1491" s="24">
        <v>400</v>
      </c>
      <c r="I1491" s="22">
        <v>0.25</v>
      </c>
      <c r="J1491" s="44">
        <v>740134</v>
      </c>
      <c r="K1491" s="22" t="s">
        <v>1244</v>
      </c>
      <c r="L1491" s="22">
        <v>100</v>
      </c>
      <c r="M1491" s="22" t="s">
        <v>2</v>
      </c>
    </row>
    <row r="1492" spans="1:13" s="24" customFormat="1" x14ac:dyDescent="0.3">
      <c r="A1492" s="44">
        <v>453621</v>
      </c>
      <c r="B1492" s="22" t="s">
        <v>1242</v>
      </c>
      <c r="C1492" s="24" t="s">
        <v>57</v>
      </c>
      <c r="D1492" s="24" t="s">
        <v>4</v>
      </c>
      <c r="E1492" s="22">
        <v>200</v>
      </c>
      <c r="F1492" s="23" t="s">
        <v>2</v>
      </c>
      <c r="G1492" s="22">
        <v>1</v>
      </c>
      <c r="H1492" s="24">
        <v>400</v>
      </c>
      <c r="I1492" s="22">
        <v>0.5</v>
      </c>
      <c r="J1492" s="44">
        <v>734830</v>
      </c>
      <c r="K1492" s="22" t="s">
        <v>1242</v>
      </c>
      <c r="L1492" s="22">
        <v>200</v>
      </c>
      <c r="M1492" s="22" t="s">
        <v>2</v>
      </c>
    </row>
    <row r="1493" spans="1:13" s="24" customFormat="1" x14ac:dyDescent="0.3">
      <c r="A1493" s="44">
        <v>489203</v>
      </c>
      <c r="B1493" s="22" t="s">
        <v>1243</v>
      </c>
      <c r="C1493" s="24" t="s">
        <v>57</v>
      </c>
      <c r="D1493" s="24" t="s">
        <v>4</v>
      </c>
      <c r="E1493" s="22">
        <v>400</v>
      </c>
      <c r="F1493" s="23" t="s">
        <v>2</v>
      </c>
      <c r="G1493" s="22">
        <v>1</v>
      </c>
      <c r="H1493" s="24">
        <v>400</v>
      </c>
      <c r="I1493" s="22">
        <v>1</v>
      </c>
      <c r="J1493" s="44">
        <v>734848</v>
      </c>
      <c r="K1493" s="22" t="s">
        <v>1243</v>
      </c>
      <c r="L1493" s="22">
        <v>400</v>
      </c>
      <c r="M1493" s="22" t="s">
        <v>2</v>
      </c>
    </row>
    <row r="1494" spans="1:13" s="24" customFormat="1" x14ac:dyDescent="0.3">
      <c r="A1494" s="44">
        <v>1204478</v>
      </c>
      <c r="B1494" s="22" t="s">
        <v>2591</v>
      </c>
      <c r="C1494" s="24" t="s">
        <v>51</v>
      </c>
      <c r="D1494" s="24" t="s">
        <v>4</v>
      </c>
      <c r="E1494" s="22">
        <v>500</v>
      </c>
      <c r="F1494" s="23" t="s">
        <v>2</v>
      </c>
      <c r="G1494" s="22">
        <v>5</v>
      </c>
      <c r="H1494" s="24">
        <v>400</v>
      </c>
      <c r="I1494" s="22">
        <v>1.25</v>
      </c>
      <c r="J1494" s="44">
        <v>744847</v>
      </c>
      <c r="K1494" s="22" t="s">
        <v>1112</v>
      </c>
      <c r="L1494" s="22">
        <v>100</v>
      </c>
      <c r="M1494" s="22" t="s">
        <v>2</v>
      </c>
    </row>
    <row r="1495" spans="1:13" s="24" customFormat="1" x14ac:dyDescent="0.3">
      <c r="A1495" s="44">
        <v>287722</v>
      </c>
      <c r="B1495" s="22" t="s">
        <v>2589</v>
      </c>
      <c r="C1495" s="24" t="s">
        <v>51</v>
      </c>
      <c r="D1495" s="24" t="s">
        <v>4</v>
      </c>
      <c r="E1495" s="22">
        <v>1000</v>
      </c>
      <c r="F1495" s="23" t="s">
        <v>2</v>
      </c>
      <c r="G1495" s="22">
        <v>5</v>
      </c>
      <c r="H1495" s="24">
        <v>400</v>
      </c>
      <c r="I1495" s="22">
        <v>2.5</v>
      </c>
      <c r="J1495" s="44">
        <v>739425</v>
      </c>
      <c r="K1495" s="22" t="s">
        <v>1111</v>
      </c>
      <c r="L1495" s="22">
        <v>200</v>
      </c>
      <c r="M1495" s="22" t="s">
        <v>2</v>
      </c>
    </row>
    <row r="1496" spans="1:13" s="24" customFormat="1" x14ac:dyDescent="0.3">
      <c r="A1496" s="44">
        <v>1204494</v>
      </c>
      <c r="B1496" s="22" t="s">
        <v>2593</v>
      </c>
      <c r="C1496" s="24" t="s">
        <v>51</v>
      </c>
      <c r="D1496" s="24" t="s">
        <v>4</v>
      </c>
      <c r="E1496" s="22">
        <v>400</v>
      </c>
      <c r="F1496" s="23" t="s">
        <v>2</v>
      </c>
      <c r="G1496" s="22">
        <v>1</v>
      </c>
      <c r="H1496" s="24">
        <v>400</v>
      </c>
      <c r="I1496" s="22">
        <v>1</v>
      </c>
      <c r="J1496" s="44">
        <v>744854</v>
      </c>
      <c r="K1496" s="22" t="s">
        <v>1113</v>
      </c>
      <c r="L1496" s="22">
        <v>400</v>
      </c>
      <c r="M1496" s="22" t="s">
        <v>2</v>
      </c>
    </row>
    <row r="1497" spans="1:13" s="24" customFormat="1" x14ac:dyDescent="0.3">
      <c r="A1497" s="44">
        <v>1204486</v>
      </c>
      <c r="B1497" s="22" t="s">
        <v>2592</v>
      </c>
      <c r="C1497" s="24" t="s">
        <v>51</v>
      </c>
      <c r="D1497" s="24" t="s">
        <v>4</v>
      </c>
      <c r="E1497" s="22">
        <v>2000</v>
      </c>
      <c r="F1497" s="23" t="s">
        <v>2</v>
      </c>
      <c r="G1497" s="22">
        <v>5</v>
      </c>
      <c r="H1497" s="24">
        <v>400</v>
      </c>
      <c r="I1497" s="22">
        <v>5</v>
      </c>
      <c r="J1497" s="44">
        <v>744854</v>
      </c>
      <c r="K1497" s="22" t="s">
        <v>1113</v>
      </c>
      <c r="L1497" s="22">
        <v>400</v>
      </c>
      <c r="M1497" s="22" t="s">
        <v>2</v>
      </c>
    </row>
    <row r="1498" spans="1:13" s="24" customFormat="1" x14ac:dyDescent="0.3">
      <c r="A1498" s="44">
        <v>489286</v>
      </c>
      <c r="B1498" s="22" t="s">
        <v>2590</v>
      </c>
      <c r="C1498" s="24" t="s">
        <v>51</v>
      </c>
      <c r="D1498" s="24" t="s">
        <v>1</v>
      </c>
      <c r="E1498" s="22">
        <v>10000</v>
      </c>
      <c r="F1498" s="23" t="s">
        <v>2</v>
      </c>
      <c r="G1498" s="22">
        <v>50</v>
      </c>
      <c r="H1498" s="24">
        <v>400</v>
      </c>
      <c r="I1498" s="22">
        <v>25</v>
      </c>
      <c r="J1498" s="44">
        <v>731067</v>
      </c>
      <c r="K1498" s="22" t="s">
        <v>1096</v>
      </c>
      <c r="L1498" s="22">
        <v>200</v>
      </c>
      <c r="M1498" s="22" t="s">
        <v>2</v>
      </c>
    </row>
    <row r="1499" spans="1:13" s="24" customFormat="1" x14ac:dyDescent="0.3">
      <c r="A1499" s="44">
        <v>134429</v>
      </c>
      <c r="B1499" s="22" t="s">
        <v>2588</v>
      </c>
      <c r="C1499" s="24" t="s">
        <v>51</v>
      </c>
      <c r="D1499" s="24" t="s">
        <v>1</v>
      </c>
      <c r="E1499" s="22">
        <v>2000</v>
      </c>
      <c r="F1499" s="23" t="s">
        <v>2</v>
      </c>
      <c r="G1499" s="22">
        <v>10</v>
      </c>
      <c r="H1499" s="24">
        <v>400</v>
      </c>
      <c r="I1499" s="22">
        <v>5</v>
      </c>
      <c r="J1499" s="44">
        <v>731067</v>
      </c>
      <c r="K1499" s="22" t="s">
        <v>1096</v>
      </c>
      <c r="L1499" s="22">
        <v>200</v>
      </c>
      <c r="M1499" s="22" t="s">
        <v>2</v>
      </c>
    </row>
    <row r="1500" spans="1:13" s="24" customFormat="1" x14ac:dyDescent="0.3">
      <c r="A1500" s="44">
        <v>1444579</v>
      </c>
      <c r="B1500" s="22" t="s">
        <v>2596</v>
      </c>
      <c r="C1500" s="24" t="s">
        <v>51</v>
      </c>
      <c r="D1500" s="24" t="s">
        <v>1</v>
      </c>
      <c r="E1500" s="22">
        <v>4000</v>
      </c>
      <c r="F1500" s="23" t="s">
        <v>2</v>
      </c>
      <c r="G1500" s="22">
        <v>10</v>
      </c>
      <c r="H1500" s="24">
        <v>400</v>
      </c>
      <c r="I1500" s="22">
        <v>10</v>
      </c>
      <c r="J1500" s="44">
        <v>744839</v>
      </c>
      <c r="K1500" s="22" t="s">
        <v>1097</v>
      </c>
      <c r="L1500" s="22">
        <v>400</v>
      </c>
      <c r="M1500" s="22" t="s">
        <v>2</v>
      </c>
    </row>
    <row r="1501" spans="1:13" s="24" customFormat="1" x14ac:dyDescent="0.3">
      <c r="A1501" s="44">
        <v>1255041</v>
      </c>
      <c r="B1501" s="22" t="s">
        <v>2595</v>
      </c>
      <c r="C1501" s="24" t="s">
        <v>51</v>
      </c>
      <c r="D1501" s="24" t="s">
        <v>1</v>
      </c>
      <c r="E1501" s="22">
        <v>20000</v>
      </c>
      <c r="F1501" s="23" t="s">
        <v>2</v>
      </c>
      <c r="G1501" s="22">
        <v>50</v>
      </c>
      <c r="H1501" s="24">
        <v>400</v>
      </c>
      <c r="I1501" s="22">
        <v>50</v>
      </c>
      <c r="J1501" s="44">
        <v>744839</v>
      </c>
      <c r="K1501" s="22" t="s">
        <v>1097</v>
      </c>
      <c r="L1501" s="22">
        <v>400</v>
      </c>
      <c r="M1501" s="22" t="s">
        <v>2</v>
      </c>
    </row>
    <row r="1502" spans="1:13" s="24" customFormat="1" x14ac:dyDescent="0.3">
      <c r="A1502" s="44">
        <v>1204502</v>
      </c>
      <c r="B1502" s="22" t="s">
        <v>2594</v>
      </c>
      <c r="C1502" s="24" t="s">
        <v>51</v>
      </c>
      <c r="D1502" s="24" t="s">
        <v>1</v>
      </c>
      <c r="E1502" s="22">
        <v>2000</v>
      </c>
      <c r="F1502" s="23" t="s">
        <v>2</v>
      </c>
      <c r="G1502" s="22">
        <v>5</v>
      </c>
      <c r="H1502" s="24">
        <v>400</v>
      </c>
      <c r="I1502" s="22">
        <v>5</v>
      </c>
      <c r="J1502" s="44">
        <v>744839</v>
      </c>
      <c r="K1502" s="22" t="s">
        <v>1097</v>
      </c>
      <c r="L1502" s="22">
        <v>400</v>
      </c>
      <c r="M1502" s="22" t="s">
        <v>2</v>
      </c>
    </row>
    <row r="1503" spans="1:13" s="24" customFormat="1" x14ac:dyDescent="0.3">
      <c r="A1503" s="44">
        <v>1668177</v>
      </c>
      <c r="B1503" s="22" t="s">
        <v>2597</v>
      </c>
      <c r="C1503" s="24" t="s">
        <v>51</v>
      </c>
      <c r="D1503" s="24" t="s">
        <v>4</v>
      </c>
      <c r="E1503" s="22">
        <v>100</v>
      </c>
      <c r="F1503" s="23" t="s">
        <v>2</v>
      </c>
      <c r="G1503" s="22">
        <v>1</v>
      </c>
      <c r="H1503" s="24">
        <v>400</v>
      </c>
      <c r="I1503" s="22">
        <v>0.25</v>
      </c>
      <c r="J1503" s="44">
        <v>744847</v>
      </c>
      <c r="K1503" s="22" t="s">
        <v>1112</v>
      </c>
      <c r="L1503" s="22">
        <v>100</v>
      </c>
      <c r="M1503" s="22" t="s">
        <v>2</v>
      </c>
    </row>
    <row r="1504" spans="1:13" s="24" customFormat="1" x14ac:dyDescent="0.3">
      <c r="A1504" s="44">
        <v>1668219</v>
      </c>
      <c r="B1504" s="22" t="s">
        <v>2598</v>
      </c>
      <c r="C1504" s="24" t="s">
        <v>51</v>
      </c>
      <c r="D1504" s="24" t="s">
        <v>4</v>
      </c>
      <c r="E1504" s="22">
        <v>200</v>
      </c>
      <c r="F1504" s="23" t="s">
        <v>2</v>
      </c>
      <c r="G1504" s="22">
        <v>1</v>
      </c>
      <c r="H1504" s="24">
        <v>400</v>
      </c>
      <c r="I1504" s="22">
        <v>0.5</v>
      </c>
      <c r="J1504" s="44">
        <v>739425</v>
      </c>
      <c r="K1504" s="22" t="s">
        <v>1111</v>
      </c>
      <c r="L1504" s="22">
        <v>200</v>
      </c>
      <c r="M1504" s="22" t="s">
        <v>2</v>
      </c>
    </row>
    <row r="1505" spans="1:13" s="24" customFormat="1" x14ac:dyDescent="0.3">
      <c r="A1505" s="44">
        <v>1704659</v>
      </c>
      <c r="B1505" s="22" t="s">
        <v>2699</v>
      </c>
      <c r="C1505" s="24" t="s">
        <v>66</v>
      </c>
      <c r="D1505" s="24" t="s">
        <v>1</v>
      </c>
      <c r="E1505" s="22">
        <v>1750</v>
      </c>
      <c r="F1505" s="23" t="s">
        <v>2</v>
      </c>
      <c r="G1505" s="22">
        <v>7</v>
      </c>
      <c r="H1505" s="24">
        <v>500</v>
      </c>
      <c r="I1505" s="22">
        <v>3.5</v>
      </c>
      <c r="J1505" s="44">
        <v>763094</v>
      </c>
      <c r="K1505" s="22" t="s">
        <v>1188</v>
      </c>
      <c r="L1505" s="22">
        <v>250</v>
      </c>
      <c r="M1505" s="22" t="s">
        <v>2</v>
      </c>
    </row>
    <row r="1506" spans="1:13" s="24" customFormat="1" x14ac:dyDescent="0.3">
      <c r="A1506" s="44">
        <v>1704667</v>
      </c>
      <c r="B1506" s="22" t="s">
        <v>2700</v>
      </c>
      <c r="C1506" s="24" t="s">
        <v>66</v>
      </c>
      <c r="D1506" s="24" t="s">
        <v>1</v>
      </c>
      <c r="E1506" s="22">
        <v>3500</v>
      </c>
      <c r="F1506" s="23" t="s">
        <v>2</v>
      </c>
      <c r="G1506" s="22">
        <v>7</v>
      </c>
      <c r="H1506" s="24">
        <v>500</v>
      </c>
      <c r="I1506" s="22">
        <v>7</v>
      </c>
      <c r="J1506" s="44">
        <v>763102</v>
      </c>
      <c r="K1506" s="22" t="s">
        <v>1189</v>
      </c>
      <c r="L1506" s="22">
        <v>500</v>
      </c>
      <c r="M1506" s="22" t="s">
        <v>2</v>
      </c>
    </row>
    <row r="1507" spans="1:13" s="24" customFormat="1" x14ac:dyDescent="0.3">
      <c r="A1507" s="44">
        <v>1445162</v>
      </c>
      <c r="B1507" s="22" t="s">
        <v>2694</v>
      </c>
      <c r="C1507" s="24" t="s">
        <v>66</v>
      </c>
      <c r="D1507" s="24" t="s">
        <v>1</v>
      </c>
      <c r="E1507" s="22">
        <v>2500</v>
      </c>
      <c r="F1507" s="23" t="s">
        <v>2</v>
      </c>
      <c r="G1507" s="22">
        <v>10</v>
      </c>
      <c r="H1507" s="24">
        <v>500</v>
      </c>
      <c r="I1507" s="22">
        <v>5</v>
      </c>
      <c r="J1507" s="44">
        <v>763094</v>
      </c>
      <c r="K1507" s="22" t="s">
        <v>1188</v>
      </c>
      <c r="L1507" s="22">
        <v>250</v>
      </c>
      <c r="M1507" s="22" t="s">
        <v>2</v>
      </c>
    </row>
    <row r="1508" spans="1:13" s="24" customFormat="1" x14ac:dyDescent="0.3">
      <c r="A1508" s="44">
        <v>1445188</v>
      </c>
      <c r="B1508" s="22" t="s">
        <v>2696</v>
      </c>
      <c r="C1508" s="24" t="s">
        <v>66</v>
      </c>
      <c r="D1508" s="24" t="s">
        <v>1</v>
      </c>
      <c r="E1508" s="22">
        <v>12500</v>
      </c>
      <c r="F1508" s="23" t="s">
        <v>2</v>
      </c>
      <c r="G1508" s="22">
        <v>50</v>
      </c>
      <c r="H1508" s="24">
        <v>500</v>
      </c>
      <c r="I1508" s="22">
        <v>25</v>
      </c>
      <c r="J1508" s="44">
        <v>763094</v>
      </c>
      <c r="K1508" s="22" t="s">
        <v>1188</v>
      </c>
      <c r="L1508" s="22">
        <v>250</v>
      </c>
      <c r="M1508" s="22" t="s">
        <v>2</v>
      </c>
    </row>
    <row r="1509" spans="1:13" s="24" customFormat="1" x14ac:dyDescent="0.3">
      <c r="A1509" s="44">
        <v>1445170</v>
      </c>
      <c r="B1509" s="22" t="s">
        <v>2695</v>
      </c>
      <c r="C1509" s="24" t="s">
        <v>66</v>
      </c>
      <c r="D1509" s="24" t="s">
        <v>1</v>
      </c>
      <c r="E1509" s="22">
        <v>5000</v>
      </c>
      <c r="F1509" s="23" t="s">
        <v>2</v>
      </c>
      <c r="G1509" s="22">
        <v>10</v>
      </c>
      <c r="H1509" s="24">
        <v>500</v>
      </c>
      <c r="I1509" s="22">
        <v>10</v>
      </c>
      <c r="J1509" s="44">
        <v>763102</v>
      </c>
      <c r="K1509" s="22" t="s">
        <v>1189</v>
      </c>
      <c r="L1509" s="22">
        <v>500</v>
      </c>
      <c r="M1509" s="22" t="s">
        <v>2</v>
      </c>
    </row>
    <row r="1510" spans="1:13" s="24" customFormat="1" x14ac:dyDescent="0.3">
      <c r="A1510" s="44">
        <v>1445196</v>
      </c>
      <c r="B1510" s="22" t="s">
        <v>2697</v>
      </c>
      <c r="C1510" s="24" t="s">
        <v>66</v>
      </c>
      <c r="D1510" s="24" t="s">
        <v>1</v>
      </c>
      <c r="E1510" s="22">
        <v>25000</v>
      </c>
      <c r="F1510" s="23" t="s">
        <v>2</v>
      </c>
      <c r="G1510" s="22">
        <v>50</v>
      </c>
      <c r="H1510" s="24">
        <v>500</v>
      </c>
      <c r="I1510" s="22">
        <v>50</v>
      </c>
      <c r="J1510" s="44">
        <v>763102</v>
      </c>
      <c r="K1510" s="22" t="s">
        <v>1189</v>
      </c>
      <c r="L1510" s="22">
        <v>500</v>
      </c>
      <c r="M1510" s="22" t="s">
        <v>2</v>
      </c>
    </row>
    <row r="1511" spans="1:13" s="24" customFormat="1" x14ac:dyDescent="0.3">
      <c r="A1511" s="44">
        <v>1445204</v>
      </c>
      <c r="B1511" s="22" t="s">
        <v>2698</v>
      </c>
      <c r="C1511" s="24" t="s">
        <v>66</v>
      </c>
      <c r="D1511" s="24" t="s">
        <v>4</v>
      </c>
      <c r="E1511" s="22">
        <v>500</v>
      </c>
      <c r="F1511" s="23" t="s">
        <v>2</v>
      </c>
      <c r="G1511" s="22">
        <v>1</v>
      </c>
      <c r="H1511" s="24">
        <v>500</v>
      </c>
      <c r="I1511" s="22">
        <v>1</v>
      </c>
      <c r="J1511" s="44">
        <v>763771</v>
      </c>
      <c r="K1511" s="22" t="s">
        <v>1201</v>
      </c>
      <c r="L1511" s="22">
        <v>500</v>
      </c>
      <c r="M1511" s="22" t="s">
        <v>2</v>
      </c>
    </row>
    <row r="1512" spans="1:13" s="24" customFormat="1" x14ac:dyDescent="0.3">
      <c r="A1512" s="44">
        <v>2195782</v>
      </c>
      <c r="B1512" s="22" t="s">
        <v>2701</v>
      </c>
      <c r="C1512" s="24" t="s">
        <v>66</v>
      </c>
      <c r="D1512" s="24" t="s">
        <v>1</v>
      </c>
      <c r="E1512" s="22">
        <v>5000</v>
      </c>
      <c r="F1512" s="23" t="s">
        <v>2</v>
      </c>
      <c r="G1512" s="22">
        <v>10</v>
      </c>
      <c r="H1512" s="24">
        <v>500</v>
      </c>
      <c r="I1512" s="22">
        <v>10</v>
      </c>
      <c r="J1512" s="44">
        <v>778985</v>
      </c>
      <c r="K1512" s="22" t="s">
        <v>1190</v>
      </c>
      <c r="L1512" s="22">
        <v>500</v>
      </c>
      <c r="M1512" s="22" t="s">
        <v>2</v>
      </c>
    </row>
    <row r="1513" spans="1:13" s="24" customFormat="1" x14ac:dyDescent="0.3">
      <c r="A1513" s="44">
        <v>2631067</v>
      </c>
      <c r="B1513" s="22" t="s">
        <v>2702</v>
      </c>
      <c r="C1513" s="24" t="s">
        <v>66</v>
      </c>
      <c r="D1513" s="24" t="s">
        <v>1</v>
      </c>
      <c r="E1513" s="22">
        <v>5000</v>
      </c>
      <c r="F1513" s="23" t="s">
        <v>2</v>
      </c>
      <c r="G1513" s="22">
        <v>10</v>
      </c>
      <c r="H1513" s="24">
        <v>500</v>
      </c>
      <c r="I1513" s="22">
        <v>10</v>
      </c>
      <c r="J1513" s="44">
        <v>794446</v>
      </c>
      <c r="K1513" s="22" t="s">
        <v>1191</v>
      </c>
      <c r="L1513" s="22">
        <v>500</v>
      </c>
      <c r="M1513" s="22" t="s">
        <v>2</v>
      </c>
    </row>
    <row r="1514" spans="1:13" s="24" customFormat="1" x14ac:dyDescent="0.3">
      <c r="A1514" s="44">
        <v>1063569</v>
      </c>
      <c r="B1514" s="22" t="s">
        <v>706</v>
      </c>
      <c r="C1514" s="24" t="s">
        <v>61</v>
      </c>
      <c r="D1514" s="24" t="s">
        <v>4</v>
      </c>
      <c r="E1514" s="22">
        <v>2000</v>
      </c>
      <c r="F1514" s="23" t="s">
        <v>2</v>
      </c>
      <c r="G1514" s="22">
        <v>1</v>
      </c>
      <c r="H1514" s="24">
        <v>14000</v>
      </c>
      <c r="I1514" s="22">
        <v>0.14285714285714285</v>
      </c>
      <c r="J1514" s="44">
        <v>741223</v>
      </c>
      <c r="K1514" s="22" t="s">
        <v>706</v>
      </c>
      <c r="L1514" s="22">
        <v>2000</v>
      </c>
      <c r="M1514" s="22" t="s">
        <v>2</v>
      </c>
    </row>
    <row r="1515" spans="1:13" s="24" customFormat="1" x14ac:dyDescent="0.3">
      <c r="A1515" s="44">
        <v>1063577</v>
      </c>
      <c r="B1515" s="22" t="s">
        <v>707</v>
      </c>
      <c r="C1515" s="24" t="s">
        <v>61</v>
      </c>
      <c r="D1515" s="24" t="s">
        <v>4</v>
      </c>
      <c r="E1515" s="22">
        <v>4000</v>
      </c>
      <c r="F1515" s="23" t="s">
        <v>2</v>
      </c>
      <c r="G1515" s="22">
        <v>1</v>
      </c>
      <c r="H1515" s="24">
        <v>14000</v>
      </c>
      <c r="I1515" s="22">
        <v>0.2857142857142857</v>
      </c>
      <c r="J1515" s="44">
        <v>741231</v>
      </c>
      <c r="K1515" s="22" t="s">
        <v>707</v>
      </c>
      <c r="L1515" s="22">
        <v>4000</v>
      </c>
      <c r="M1515" s="22" t="s">
        <v>2</v>
      </c>
    </row>
    <row r="1516" spans="1:13" s="24" customFormat="1" x14ac:dyDescent="0.3">
      <c r="A1516" s="44">
        <v>7799984</v>
      </c>
      <c r="B1516" s="22" t="s">
        <v>3284</v>
      </c>
      <c r="C1516" s="22" t="s">
        <v>88</v>
      </c>
      <c r="D1516" s="24" t="s">
        <v>4</v>
      </c>
      <c r="E1516" s="22">
        <f>12*250</f>
        <v>3000</v>
      </c>
      <c r="F1516" s="23" t="s">
        <v>2</v>
      </c>
      <c r="G1516" s="22">
        <v>12</v>
      </c>
      <c r="H1516" s="24">
        <v>300</v>
      </c>
      <c r="I1516" s="22">
        <v>10</v>
      </c>
      <c r="J1516" s="50"/>
      <c r="K1516" s="22"/>
      <c r="L1516" s="22"/>
      <c r="M1516" s="22"/>
    </row>
    <row r="1517" spans="1:13" s="24" customFormat="1" x14ac:dyDescent="0.3">
      <c r="A1517" s="44">
        <v>85902</v>
      </c>
      <c r="B1517" s="22" t="s">
        <v>2979</v>
      </c>
      <c r="C1517" s="24" t="s">
        <v>118</v>
      </c>
      <c r="D1517" s="24" t="s">
        <v>1</v>
      </c>
      <c r="E1517" s="22">
        <v>25000</v>
      </c>
      <c r="F1517" s="23" t="s">
        <v>2</v>
      </c>
      <c r="G1517" s="22">
        <v>50</v>
      </c>
      <c r="H1517" s="24">
        <v>1500</v>
      </c>
      <c r="I1517" s="22">
        <v>16.666666666666668</v>
      </c>
      <c r="J1517" s="44">
        <v>718700</v>
      </c>
      <c r="K1517" s="22" t="s">
        <v>1404</v>
      </c>
      <c r="L1517" s="22">
        <v>500</v>
      </c>
      <c r="M1517" s="22" t="s">
        <v>2</v>
      </c>
    </row>
    <row r="1518" spans="1:13" s="24" customFormat="1" x14ac:dyDescent="0.3">
      <c r="A1518" s="44">
        <v>85910</v>
      </c>
      <c r="B1518" s="22" t="s">
        <v>2980</v>
      </c>
      <c r="C1518" s="24" t="s">
        <v>118</v>
      </c>
      <c r="D1518" s="24" t="s">
        <v>1</v>
      </c>
      <c r="E1518" s="22">
        <v>50000</v>
      </c>
      <c r="F1518" s="23" t="s">
        <v>2</v>
      </c>
      <c r="G1518" s="22">
        <v>100</v>
      </c>
      <c r="H1518" s="24">
        <v>1500</v>
      </c>
      <c r="I1518" s="22">
        <v>33.333333333333336</v>
      </c>
      <c r="J1518" s="44">
        <v>718700</v>
      </c>
      <c r="K1518" s="22" t="s">
        <v>1404</v>
      </c>
      <c r="L1518" s="22">
        <v>500</v>
      </c>
      <c r="M1518" s="22" t="s">
        <v>2</v>
      </c>
    </row>
    <row r="1519" spans="1:13" s="24" customFormat="1" x14ac:dyDescent="0.3">
      <c r="A1519" s="43">
        <v>2116895</v>
      </c>
      <c r="B1519" s="24" t="s">
        <v>3021</v>
      </c>
      <c r="C1519" s="24" t="s">
        <v>133</v>
      </c>
      <c r="D1519" s="24" t="s">
        <v>1</v>
      </c>
      <c r="E1519" s="24">
        <v>42000</v>
      </c>
      <c r="F1519" s="24" t="s">
        <v>2</v>
      </c>
      <c r="G1519" s="24">
        <v>60</v>
      </c>
      <c r="H1519" s="24">
        <v>1400</v>
      </c>
      <c r="I1519" s="22">
        <v>30</v>
      </c>
      <c r="J1519" s="43">
        <v>779322</v>
      </c>
      <c r="K1519" s="24" t="s">
        <v>3022</v>
      </c>
      <c r="L1519" s="24">
        <v>700</v>
      </c>
      <c r="M1519" s="24" t="s">
        <v>2</v>
      </c>
    </row>
    <row r="1520" spans="1:13" s="24" customFormat="1" x14ac:dyDescent="0.3">
      <c r="A1520" s="43">
        <v>3561743</v>
      </c>
      <c r="B1520" s="24" t="s">
        <v>3069</v>
      </c>
      <c r="C1520" s="24" t="s">
        <v>78</v>
      </c>
      <c r="D1520" s="24" t="s">
        <v>1</v>
      </c>
      <c r="E1520" s="24">
        <v>7350</v>
      </c>
      <c r="F1520" s="24" t="s">
        <v>2</v>
      </c>
      <c r="G1520" s="24">
        <v>30</v>
      </c>
      <c r="H1520" s="24">
        <v>245</v>
      </c>
      <c r="I1520" s="22">
        <v>30</v>
      </c>
      <c r="J1520" s="43">
        <v>7720055</v>
      </c>
      <c r="K1520" s="24" t="s">
        <v>3070</v>
      </c>
      <c r="L1520" s="24">
        <v>245</v>
      </c>
      <c r="M1520" s="24" t="s">
        <v>2</v>
      </c>
    </row>
    <row r="1521" spans="1:13" s="24" customFormat="1" x14ac:dyDescent="0.3">
      <c r="A1521" s="43">
        <v>3595162</v>
      </c>
      <c r="B1521" s="24" t="s">
        <v>1607</v>
      </c>
      <c r="C1521" s="24" t="s">
        <v>60</v>
      </c>
      <c r="D1521" s="24" t="s">
        <v>1</v>
      </c>
      <c r="E1521" s="24">
        <v>14000</v>
      </c>
      <c r="F1521" s="24" t="s">
        <v>2</v>
      </c>
      <c r="G1521" s="24">
        <v>56</v>
      </c>
      <c r="H1521" s="24">
        <v>250</v>
      </c>
      <c r="I1521" s="22">
        <v>56</v>
      </c>
      <c r="J1521" s="43"/>
      <c r="L1521" s="24">
        <v>250</v>
      </c>
      <c r="M1521" s="24" t="s">
        <v>2</v>
      </c>
    </row>
    <row r="1522" spans="1:13" s="24" customFormat="1" x14ac:dyDescent="0.3">
      <c r="A1522" s="43">
        <v>3595170</v>
      </c>
      <c r="B1522" s="24" t="s">
        <v>1608</v>
      </c>
      <c r="C1522" s="24" t="s">
        <v>60</v>
      </c>
      <c r="D1522" s="24" t="s">
        <v>1</v>
      </c>
      <c r="E1522" s="24">
        <v>24500</v>
      </c>
      <c r="F1522" s="24" t="s">
        <v>2</v>
      </c>
      <c r="G1522" s="24">
        <v>98</v>
      </c>
      <c r="H1522" s="24">
        <v>250</v>
      </c>
      <c r="I1522" s="22">
        <v>98</v>
      </c>
      <c r="J1522" s="43">
        <v>7720204</v>
      </c>
      <c r="K1522" s="24" t="s">
        <v>1609</v>
      </c>
      <c r="L1522" s="24">
        <v>250</v>
      </c>
      <c r="M1522" s="24" t="s">
        <v>2</v>
      </c>
    </row>
    <row r="1523" spans="1:13" s="24" customFormat="1" x14ac:dyDescent="0.3">
      <c r="A1523" s="43">
        <v>3209871</v>
      </c>
      <c r="B1523" s="24" t="s">
        <v>1604</v>
      </c>
      <c r="C1523" s="24" t="s">
        <v>60</v>
      </c>
      <c r="D1523" s="24" t="s">
        <v>1</v>
      </c>
      <c r="E1523" s="24">
        <v>24500</v>
      </c>
      <c r="F1523" s="24" t="s">
        <v>2</v>
      </c>
      <c r="G1523" s="24">
        <v>98</v>
      </c>
      <c r="H1523" s="24">
        <v>250</v>
      </c>
      <c r="I1523" s="22">
        <v>98</v>
      </c>
      <c r="J1523" s="43"/>
      <c r="L1523" s="24">
        <v>250</v>
      </c>
      <c r="M1523" s="24" t="s">
        <v>2</v>
      </c>
    </row>
    <row r="1524" spans="1:13" s="24" customFormat="1" x14ac:dyDescent="0.3">
      <c r="A1524" s="44">
        <v>2680247</v>
      </c>
      <c r="B1524" s="22" t="s">
        <v>1594</v>
      </c>
      <c r="C1524" s="24" t="s">
        <v>60</v>
      </c>
      <c r="D1524" s="24" t="s">
        <v>1</v>
      </c>
      <c r="E1524" s="22">
        <v>3500</v>
      </c>
      <c r="F1524" s="23" t="s">
        <v>2</v>
      </c>
      <c r="G1524" s="22">
        <v>14</v>
      </c>
      <c r="H1524" s="24">
        <v>250</v>
      </c>
      <c r="I1524" s="22">
        <v>14</v>
      </c>
      <c r="J1524" s="44">
        <v>796250</v>
      </c>
      <c r="K1524" s="22" t="s">
        <v>389</v>
      </c>
      <c r="L1524" s="22">
        <v>250</v>
      </c>
      <c r="M1524" s="22" t="s">
        <v>2</v>
      </c>
    </row>
    <row r="1525" spans="1:13" s="24" customFormat="1" x14ac:dyDescent="0.3">
      <c r="A1525" s="44">
        <v>2680254</v>
      </c>
      <c r="B1525" s="22" t="s">
        <v>1595</v>
      </c>
      <c r="C1525" s="24" t="s">
        <v>60</v>
      </c>
      <c r="D1525" s="24" t="s">
        <v>1</v>
      </c>
      <c r="E1525" s="22">
        <v>14000</v>
      </c>
      <c r="F1525" s="23" t="s">
        <v>2</v>
      </c>
      <c r="G1525" s="22">
        <v>56</v>
      </c>
      <c r="H1525" s="24">
        <v>250</v>
      </c>
      <c r="I1525" s="22">
        <v>56</v>
      </c>
      <c r="J1525" s="44">
        <v>796250</v>
      </c>
      <c r="K1525" s="22" t="s">
        <v>389</v>
      </c>
      <c r="L1525" s="22">
        <v>250</v>
      </c>
      <c r="M1525" s="22" t="s">
        <v>2</v>
      </c>
    </row>
    <row r="1526" spans="1:13" s="24" customFormat="1" x14ac:dyDescent="0.3">
      <c r="A1526" s="44">
        <v>2647048</v>
      </c>
      <c r="B1526" s="22" t="s">
        <v>1591</v>
      </c>
      <c r="C1526" s="24" t="s">
        <v>60</v>
      </c>
      <c r="D1526" s="24" t="s">
        <v>1</v>
      </c>
      <c r="E1526" s="22">
        <v>3500</v>
      </c>
      <c r="F1526" s="23" t="s">
        <v>2</v>
      </c>
      <c r="G1526" s="22">
        <v>14</v>
      </c>
      <c r="H1526" s="24">
        <v>250</v>
      </c>
      <c r="I1526" s="22">
        <v>14</v>
      </c>
      <c r="J1526" s="44">
        <v>794461</v>
      </c>
      <c r="K1526" s="22" t="s">
        <v>388</v>
      </c>
      <c r="L1526" s="22">
        <v>250</v>
      </c>
      <c r="M1526" s="22" t="s">
        <v>2</v>
      </c>
    </row>
    <row r="1527" spans="1:13" s="24" customFormat="1" x14ac:dyDescent="0.3">
      <c r="A1527" s="44">
        <v>2647055</v>
      </c>
      <c r="B1527" s="22" t="s">
        <v>1592</v>
      </c>
      <c r="C1527" s="24" t="s">
        <v>60</v>
      </c>
      <c r="D1527" s="24" t="s">
        <v>1</v>
      </c>
      <c r="E1527" s="22">
        <v>7000</v>
      </c>
      <c r="F1527" s="23" t="s">
        <v>2</v>
      </c>
      <c r="G1527" s="22">
        <v>28</v>
      </c>
      <c r="H1527" s="24">
        <v>250</v>
      </c>
      <c r="I1527" s="22">
        <v>28</v>
      </c>
      <c r="J1527" s="44">
        <v>794461</v>
      </c>
      <c r="K1527" s="22" t="s">
        <v>388</v>
      </c>
      <c r="L1527" s="22">
        <v>250</v>
      </c>
      <c r="M1527" s="22" t="s">
        <v>2</v>
      </c>
    </row>
    <row r="1528" spans="1:13" s="24" customFormat="1" x14ac:dyDescent="0.3">
      <c r="A1528" s="44">
        <v>2647063</v>
      </c>
      <c r="B1528" s="22" t="s">
        <v>1593</v>
      </c>
      <c r="C1528" s="24" t="s">
        <v>60</v>
      </c>
      <c r="D1528" s="24" t="s">
        <v>1</v>
      </c>
      <c r="E1528" s="22">
        <v>14000</v>
      </c>
      <c r="F1528" s="23" t="s">
        <v>2</v>
      </c>
      <c r="G1528" s="22">
        <v>56</v>
      </c>
      <c r="H1528" s="24">
        <v>250</v>
      </c>
      <c r="I1528" s="22">
        <v>56</v>
      </c>
      <c r="J1528" s="44">
        <v>794461</v>
      </c>
      <c r="K1528" s="22" t="s">
        <v>388</v>
      </c>
      <c r="L1528" s="22">
        <v>250</v>
      </c>
      <c r="M1528" s="22" t="s">
        <v>2</v>
      </c>
    </row>
    <row r="1529" spans="1:13" s="24" customFormat="1" x14ac:dyDescent="0.3">
      <c r="A1529" s="43">
        <v>3363082</v>
      </c>
      <c r="B1529" s="24" t="s">
        <v>1605</v>
      </c>
      <c r="C1529" s="24" t="s">
        <v>60</v>
      </c>
      <c r="D1529" s="24" t="s">
        <v>1</v>
      </c>
      <c r="E1529" s="24">
        <v>24500</v>
      </c>
      <c r="F1529" s="24" t="s">
        <v>2</v>
      </c>
      <c r="G1529" s="24">
        <v>98</v>
      </c>
      <c r="H1529" s="24">
        <v>250</v>
      </c>
      <c r="I1529" s="22">
        <v>98</v>
      </c>
      <c r="J1529" s="43">
        <v>794461</v>
      </c>
      <c r="K1529" s="24" t="s">
        <v>1606</v>
      </c>
      <c r="L1529" s="24">
        <v>250</v>
      </c>
      <c r="M1529" s="24" t="s">
        <v>2</v>
      </c>
    </row>
    <row r="1530" spans="1:13" s="24" customFormat="1" x14ac:dyDescent="0.3">
      <c r="A1530" s="44">
        <v>2528750</v>
      </c>
      <c r="B1530" s="22" t="s">
        <v>1587</v>
      </c>
      <c r="C1530" s="24" t="s">
        <v>60</v>
      </c>
      <c r="D1530" s="24" t="s">
        <v>1</v>
      </c>
      <c r="E1530" s="22">
        <v>3500</v>
      </c>
      <c r="F1530" s="23" t="s">
        <v>2</v>
      </c>
      <c r="G1530" s="22">
        <v>14</v>
      </c>
      <c r="H1530" s="24">
        <v>250</v>
      </c>
      <c r="I1530" s="22">
        <v>14</v>
      </c>
      <c r="J1530" s="44">
        <v>791087</v>
      </c>
      <c r="K1530" s="22" t="s">
        <v>387</v>
      </c>
      <c r="L1530" s="22">
        <v>250</v>
      </c>
      <c r="M1530" s="22" t="s">
        <v>2</v>
      </c>
    </row>
    <row r="1531" spans="1:13" s="24" customFormat="1" x14ac:dyDescent="0.3">
      <c r="A1531" s="44">
        <v>2528693</v>
      </c>
      <c r="B1531" s="22" t="s">
        <v>1586</v>
      </c>
      <c r="C1531" s="24" t="s">
        <v>60</v>
      </c>
      <c r="D1531" s="24" t="s">
        <v>1</v>
      </c>
      <c r="E1531" s="22">
        <v>14000</v>
      </c>
      <c r="F1531" s="23" t="s">
        <v>2</v>
      </c>
      <c r="G1531" s="22">
        <v>56</v>
      </c>
      <c r="H1531" s="24">
        <v>250</v>
      </c>
      <c r="I1531" s="22">
        <v>56</v>
      </c>
      <c r="J1531" s="44">
        <v>791087</v>
      </c>
      <c r="K1531" s="22" t="s">
        <v>387</v>
      </c>
      <c r="L1531" s="22">
        <v>250</v>
      </c>
      <c r="M1531" s="22" t="s">
        <v>2</v>
      </c>
    </row>
    <row r="1532" spans="1:13" s="24" customFormat="1" x14ac:dyDescent="0.3">
      <c r="A1532" s="44">
        <v>2697407</v>
      </c>
      <c r="B1532" s="22" t="s">
        <v>1596</v>
      </c>
      <c r="C1532" s="24" t="s">
        <v>60</v>
      </c>
      <c r="D1532" s="24" t="s">
        <v>1</v>
      </c>
      <c r="E1532" s="22">
        <v>24500</v>
      </c>
      <c r="F1532" s="23" t="s">
        <v>2</v>
      </c>
      <c r="G1532" s="22">
        <v>98</v>
      </c>
      <c r="H1532" s="24">
        <v>250</v>
      </c>
      <c r="I1532" s="22">
        <v>98</v>
      </c>
      <c r="J1532" s="44">
        <v>791087</v>
      </c>
      <c r="K1532" s="22" t="s">
        <v>387</v>
      </c>
      <c r="L1532" s="22">
        <v>250</v>
      </c>
      <c r="M1532" s="22" t="s">
        <v>2</v>
      </c>
    </row>
    <row r="1533" spans="1:13" s="24" customFormat="1" x14ac:dyDescent="0.3">
      <c r="A1533" s="43">
        <v>2896199</v>
      </c>
      <c r="B1533" s="24" t="s">
        <v>1602</v>
      </c>
      <c r="C1533" s="24" t="s">
        <v>60</v>
      </c>
      <c r="D1533" s="24" t="s">
        <v>1</v>
      </c>
      <c r="E1533" s="24">
        <v>24500</v>
      </c>
      <c r="F1533" s="24" t="s">
        <v>2</v>
      </c>
      <c r="G1533" s="24">
        <v>98</v>
      </c>
      <c r="H1533" s="24">
        <v>250</v>
      </c>
      <c r="I1533" s="22">
        <v>98</v>
      </c>
      <c r="J1533" s="43">
        <v>796813</v>
      </c>
      <c r="K1533" s="24" t="s">
        <v>1603</v>
      </c>
      <c r="L1533" s="24">
        <v>250</v>
      </c>
      <c r="M1533" s="24" t="s">
        <v>2</v>
      </c>
    </row>
    <row r="1534" spans="1:13" s="24" customFormat="1" x14ac:dyDescent="0.3">
      <c r="A1534" s="44">
        <v>2216216</v>
      </c>
      <c r="B1534" s="22" t="s">
        <v>1573</v>
      </c>
      <c r="C1534" s="24" t="s">
        <v>60</v>
      </c>
      <c r="D1534" s="24" t="s">
        <v>1</v>
      </c>
      <c r="E1534" s="22">
        <v>3500</v>
      </c>
      <c r="F1534" s="23" t="s">
        <v>2</v>
      </c>
      <c r="G1534" s="22">
        <v>14</v>
      </c>
      <c r="H1534" s="24">
        <v>250</v>
      </c>
      <c r="I1534" s="22">
        <v>14</v>
      </c>
      <c r="J1534" s="44">
        <v>796813</v>
      </c>
      <c r="K1534" s="22" t="s">
        <v>1574</v>
      </c>
      <c r="L1534" s="22">
        <v>250</v>
      </c>
      <c r="M1534" s="22" t="s">
        <v>2</v>
      </c>
    </row>
    <row r="1535" spans="1:13" s="24" customFormat="1" x14ac:dyDescent="0.3">
      <c r="A1535" s="44">
        <v>2216224</v>
      </c>
      <c r="B1535" s="22" t="s">
        <v>1576</v>
      </c>
      <c r="C1535" s="24" t="s">
        <v>60</v>
      </c>
      <c r="D1535" s="24" t="s">
        <v>1</v>
      </c>
      <c r="E1535" s="22">
        <v>14000</v>
      </c>
      <c r="F1535" s="23" t="s">
        <v>2</v>
      </c>
      <c r="G1535" s="22">
        <v>56</v>
      </c>
      <c r="H1535" s="24">
        <v>250</v>
      </c>
      <c r="I1535" s="22">
        <v>56</v>
      </c>
      <c r="J1535" s="44">
        <v>796813</v>
      </c>
      <c r="K1535" s="22" t="s">
        <v>1574</v>
      </c>
      <c r="L1535" s="22">
        <v>250</v>
      </c>
      <c r="M1535" s="22" t="s">
        <v>2</v>
      </c>
    </row>
    <row r="1536" spans="1:13" s="24" customFormat="1" x14ac:dyDescent="0.3">
      <c r="A1536" s="44">
        <v>2734440</v>
      </c>
      <c r="B1536" s="22" t="s">
        <v>1598</v>
      </c>
      <c r="C1536" s="24" t="s">
        <v>60</v>
      </c>
      <c r="D1536" s="24" t="s">
        <v>1</v>
      </c>
      <c r="E1536" s="22">
        <v>3500</v>
      </c>
      <c r="F1536" s="23" t="s">
        <v>2</v>
      </c>
      <c r="G1536" s="22">
        <v>14</v>
      </c>
      <c r="H1536" s="24">
        <v>250</v>
      </c>
      <c r="I1536" s="22">
        <v>14</v>
      </c>
      <c r="J1536" s="44">
        <v>798819</v>
      </c>
      <c r="K1536" s="22" t="s">
        <v>1599</v>
      </c>
      <c r="L1536" s="22">
        <v>250</v>
      </c>
      <c r="M1536" s="22" t="s">
        <v>2</v>
      </c>
    </row>
    <row r="1537" spans="1:13" s="24" customFormat="1" x14ac:dyDescent="0.3">
      <c r="A1537" s="44">
        <v>2734457</v>
      </c>
      <c r="B1537" s="22" t="s">
        <v>1600</v>
      </c>
      <c r="C1537" s="24" t="s">
        <v>60</v>
      </c>
      <c r="D1537" s="24" t="s">
        <v>1</v>
      </c>
      <c r="E1537" s="22">
        <v>14000</v>
      </c>
      <c r="F1537" s="23" t="s">
        <v>2</v>
      </c>
      <c r="G1537" s="22">
        <v>56</v>
      </c>
      <c r="H1537" s="24">
        <v>250</v>
      </c>
      <c r="I1537" s="22">
        <v>56</v>
      </c>
      <c r="J1537" s="44">
        <v>798819</v>
      </c>
      <c r="K1537" s="22" t="s">
        <v>1599</v>
      </c>
      <c r="L1537" s="22">
        <v>250</v>
      </c>
      <c r="M1537" s="22" t="s">
        <v>2</v>
      </c>
    </row>
    <row r="1538" spans="1:13" s="24" customFormat="1" x14ac:dyDescent="0.3">
      <c r="A1538" s="44">
        <v>2713097</v>
      </c>
      <c r="B1538" s="22" t="s">
        <v>1597</v>
      </c>
      <c r="C1538" s="24" t="s">
        <v>60</v>
      </c>
      <c r="D1538" s="24" t="s">
        <v>1</v>
      </c>
      <c r="E1538" s="22">
        <v>14000</v>
      </c>
      <c r="F1538" s="23" t="s">
        <v>2</v>
      </c>
      <c r="G1538" s="22">
        <v>56</v>
      </c>
      <c r="H1538" s="24">
        <v>250</v>
      </c>
      <c r="I1538" s="22">
        <v>56</v>
      </c>
      <c r="J1538" s="44">
        <v>798371</v>
      </c>
      <c r="K1538" s="22" t="s">
        <v>391</v>
      </c>
      <c r="L1538" s="22">
        <v>250</v>
      </c>
      <c r="M1538" s="22" t="s">
        <v>2</v>
      </c>
    </row>
    <row r="1539" spans="1:13" s="24" customFormat="1" x14ac:dyDescent="0.3">
      <c r="A1539" s="43">
        <v>2274637</v>
      </c>
      <c r="B1539" s="24" t="s">
        <v>1601</v>
      </c>
      <c r="C1539" s="24" t="s">
        <v>60</v>
      </c>
      <c r="D1539" s="24" t="s">
        <v>1</v>
      </c>
      <c r="E1539" s="24">
        <v>24500</v>
      </c>
      <c r="F1539" s="24" t="s">
        <v>2</v>
      </c>
      <c r="G1539" s="24">
        <v>98</v>
      </c>
      <c r="H1539" s="24">
        <v>250</v>
      </c>
      <c r="I1539" s="22">
        <v>98</v>
      </c>
      <c r="J1539" s="43"/>
      <c r="L1539" s="24">
        <v>250</v>
      </c>
      <c r="M1539" s="24" t="s">
        <v>2</v>
      </c>
    </row>
    <row r="1540" spans="1:13" s="24" customFormat="1" x14ac:dyDescent="0.3">
      <c r="A1540" s="44">
        <v>2274645</v>
      </c>
      <c r="B1540" s="22" t="s">
        <v>1578</v>
      </c>
      <c r="C1540" s="24" t="s">
        <v>60</v>
      </c>
      <c r="D1540" s="24" t="s">
        <v>1</v>
      </c>
      <c r="E1540" s="22">
        <v>3500</v>
      </c>
      <c r="F1540" s="23" t="s">
        <v>2</v>
      </c>
      <c r="G1540" s="22">
        <v>14</v>
      </c>
      <c r="H1540" s="24">
        <v>250</v>
      </c>
      <c r="I1540" s="22">
        <v>14</v>
      </c>
      <c r="J1540" s="44">
        <v>782615</v>
      </c>
      <c r="K1540" s="22" t="s">
        <v>383</v>
      </c>
      <c r="L1540" s="22">
        <v>250</v>
      </c>
      <c r="M1540" s="22" t="s">
        <v>2</v>
      </c>
    </row>
    <row r="1541" spans="1:13" s="24" customFormat="1" x14ac:dyDescent="0.3">
      <c r="A1541" s="44">
        <v>2274652</v>
      </c>
      <c r="B1541" s="22" t="s">
        <v>1579</v>
      </c>
      <c r="C1541" s="24" t="s">
        <v>60</v>
      </c>
      <c r="D1541" s="24" t="s">
        <v>1</v>
      </c>
      <c r="E1541" s="22">
        <v>7000</v>
      </c>
      <c r="F1541" s="23" t="s">
        <v>2</v>
      </c>
      <c r="G1541" s="22">
        <v>28</v>
      </c>
      <c r="H1541" s="24">
        <v>250</v>
      </c>
      <c r="I1541" s="22">
        <v>28</v>
      </c>
      <c r="J1541" s="44">
        <v>782615</v>
      </c>
      <c r="K1541" s="22" t="s">
        <v>383</v>
      </c>
      <c r="L1541" s="22">
        <v>250</v>
      </c>
      <c r="M1541" s="22" t="s">
        <v>2</v>
      </c>
    </row>
    <row r="1542" spans="1:13" s="24" customFormat="1" x14ac:dyDescent="0.3">
      <c r="A1542" s="44">
        <v>2274660</v>
      </c>
      <c r="B1542" s="22" t="s">
        <v>1580</v>
      </c>
      <c r="C1542" s="24" t="s">
        <v>60</v>
      </c>
      <c r="D1542" s="24" t="s">
        <v>1</v>
      </c>
      <c r="E1542" s="22">
        <v>14000</v>
      </c>
      <c r="F1542" s="23" t="s">
        <v>2</v>
      </c>
      <c r="G1542" s="22">
        <v>56</v>
      </c>
      <c r="H1542" s="24">
        <v>250</v>
      </c>
      <c r="I1542" s="22">
        <v>56</v>
      </c>
      <c r="J1542" s="44">
        <v>782615</v>
      </c>
      <c r="K1542" s="22" t="s">
        <v>383</v>
      </c>
      <c r="L1542" s="22">
        <v>250</v>
      </c>
      <c r="M1542" s="22" t="s">
        <v>2</v>
      </c>
    </row>
    <row r="1543" spans="1:13" s="24" customFormat="1" x14ac:dyDescent="0.3">
      <c r="A1543" s="44">
        <v>2199297</v>
      </c>
      <c r="B1543" s="22" t="s">
        <v>1570</v>
      </c>
      <c r="C1543" s="24" t="s">
        <v>60</v>
      </c>
      <c r="D1543" s="24" t="s">
        <v>1</v>
      </c>
      <c r="E1543" s="22">
        <v>3500</v>
      </c>
      <c r="F1543" s="23" t="s">
        <v>2</v>
      </c>
      <c r="G1543" s="22">
        <v>14</v>
      </c>
      <c r="H1543" s="24">
        <v>250</v>
      </c>
      <c r="I1543" s="22">
        <v>14</v>
      </c>
      <c r="J1543" s="44">
        <v>780353</v>
      </c>
      <c r="K1543" s="22" t="s">
        <v>382</v>
      </c>
      <c r="L1543" s="22">
        <v>250</v>
      </c>
      <c r="M1543" s="22" t="s">
        <v>2</v>
      </c>
    </row>
    <row r="1544" spans="1:13" s="24" customFormat="1" x14ac:dyDescent="0.3">
      <c r="A1544" s="44">
        <v>2257863</v>
      </c>
      <c r="B1544" s="22" t="s">
        <v>1577</v>
      </c>
      <c r="C1544" s="24" t="s">
        <v>60</v>
      </c>
      <c r="D1544" s="24" t="s">
        <v>1</v>
      </c>
      <c r="E1544" s="22">
        <v>7000</v>
      </c>
      <c r="F1544" s="23" t="s">
        <v>2</v>
      </c>
      <c r="G1544" s="22">
        <v>28</v>
      </c>
      <c r="H1544" s="24">
        <v>250</v>
      </c>
      <c r="I1544" s="22">
        <v>28</v>
      </c>
      <c r="J1544" s="44">
        <v>780353</v>
      </c>
      <c r="K1544" s="22" t="s">
        <v>382</v>
      </c>
      <c r="L1544" s="22">
        <v>250</v>
      </c>
      <c r="M1544" s="22" t="s">
        <v>2</v>
      </c>
    </row>
    <row r="1545" spans="1:13" s="24" customFormat="1" x14ac:dyDescent="0.3">
      <c r="A1545" s="44">
        <v>2199305</v>
      </c>
      <c r="B1545" s="22" t="s">
        <v>1571</v>
      </c>
      <c r="C1545" s="24" t="s">
        <v>60</v>
      </c>
      <c r="D1545" s="24" t="s">
        <v>1</v>
      </c>
      <c r="E1545" s="22">
        <v>14000</v>
      </c>
      <c r="F1545" s="23" t="s">
        <v>2</v>
      </c>
      <c r="G1545" s="22">
        <v>56</v>
      </c>
      <c r="H1545" s="24">
        <v>250</v>
      </c>
      <c r="I1545" s="22">
        <v>56</v>
      </c>
      <c r="J1545" s="44">
        <v>780353</v>
      </c>
      <c r="K1545" s="22" t="s">
        <v>382</v>
      </c>
      <c r="L1545" s="22">
        <v>250</v>
      </c>
      <c r="M1545" s="22" t="s">
        <v>2</v>
      </c>
    </row>
    <row r="1546" spans="1:13" s="24" customFormat="1" x14ac:dyDescent="0.3">
      <c r="A1546" s="44">
        <v>2618957</v>
      </c>
      <c r="B1546" s="22" t="s">
        <v>1590</v>
      </c>
      <c r="C1546" s="24" t="s">
        <v>60</v>
      </c>
      <c r="D1546" s="24" t="s">
        <v>1</v>
      </c>
      <c r="E1546" s="22">
        <v>24500</v>
      </c>
      <c r="F1546" s="23" t="s">
        <v>2</v>
      </c>
      <c r="G1546" s="22">
        <v>98</v>
      </c>
      <c r="H1546" s="24">
        <v>250</v>
      </c>
      <c r="I1546" s="22">
        <v>98</v>
      </c>
      <c r="J1546" s="44">
        <v>780353</v>
      </c>
      <c r="K1546" s="22" t="s">
        <v>382</v>
      </c>
      <c r="L1546" s="22">
        <v>250</v>
      </c>
      <c r="M1546" s="22" t="s">
        <v>2</v>
      </c>
    </row>
    <row r="1547" spans="1:13" s="24" customFormat="1" x14ac:dyDescent="0.3">
      <c r="A1547" s="44">
        <v>132464</v>
      </c>
      <c r="B1547" s="22" t="s">
        <v>1677</v>
      </c>
      <c r="C1547" s="24" t="s">
        <v>294</v>
      </c>
      <c r="D1547" s="24" t="s">
        <v>1</v>
      </c>
      <c r="E1547" s="22">
        <v>4000</v>
      </c>
      <c r="F1547" s="23" t="s">
        <v>2</v>
      </c>
      <c r="G1547" s="22">
        <v>16</v>
      </c>
      <c r="H1547" s="24">
        <v>1000</v>
      </c>
      <c r="I1547" s="22">
        <v>4</v>
      </c>
      <c r="J1547" s="44">
        <v>719005</v>
      </c>
      <c r="K1547" s="22" t="s">
        <v>445</v>
      </c>
      <c r="L1547" s="22">
        <v>250</v>
      </c>
      <c r="M1547" s="22" t="s">
        <v>2</v>
      </c>
    </row>
    <row r="1548" spans="1:13" s="24" customFormat="1" x14ac:dyDescent="0.3">
      <c r="A1548" s="44">
        <v>86603</v>
      </c>
      <c r="B1548" s="22" t="s">
        <v>1679</v>
      </c>
      <c r="C1548" s="24" t="s">
        <v>295</v>
      </c>
      <c r="D1548" s="24" t="s">
        <v>1</v>
      </c>
      <c r="E1548" s="22">
        <v>4000</v>
      </c>
      <c r="F1548" s="23" t="s">
        <v>2</v>
      </c>
      <c r="G1548" s="22">
        <v>16</v>
      </c>
      <c r="H1548" s="24">
        <v>1000</v>
      </c>
      <c r="I1548" s="22">
        <v>4</v>
      </c>
      <c r="J1548" s="44">
        <v>719088</v>
      </c>
      <c r="K1548" s="22" t="s">
        <v>447</v>
      </c>
      <c r="L1548" s="22">
        <v>250</v>
      </c>
      <c r="M1548" s="22" t="s">
        <v>2</v>
      </c>
    </row>
    <row r="1549" spans="1:13" s="24" customFormat="1" x14ac:dyDescent="0.3">
      <c r="A1549" s="44">
        <v>86447</v>
      </c>
      <c r="B1549" s="22" t="s">
        <v>1673</v>
      </c>
      <c r="C1549" s="24" t="s">
        <v>37</v>
      </c>
      <c r="D1549" s="24" t="s">
        <v>1</v>
      </c>
      <c r="E1549" s="22">
        <v>4800</v>
      </c>
      <c r="F1549" s="23" t="s">
        <v>2</v>
      </c>
      <c r="G1549" s="22">
        <v>16</v>
      </c>
      <c r="H1549" s="24">
        <v>600</v>
      </c>
      <c r="I1549" s="22">
        <v>8</v>
      </c>
      <c r="J1549" s="44">
        <v>719096</v>
      </c>
      <c r="K1549" s="22" t="s">
        <v>443</v>
      </c>
      <c r="L1549" s="22">
        <v>300</v>
      </c>
      <c r="M1549" s="22" t="s">
        <v>2</v>
      </c>
    </row>
    <row r="1550" spans="1:13" s="24" customFormat="1" x14ac:dyDescent="0.3">
      <c r="A1550" s="44">
        <v>1668052</v>
      </c>
      <c r="B1550" s="22" t="s">
        <v>1675</v>
      </c>
      <c r="C1550" s="24" t="s">
        <v>37</v>
      </c>
      <c r="D1550" s="24" t="s">
        <v>1</v>
      </c>
      <c r="E1550" s="22">
        <v>8400</v>
      </c>
      <c r="F1550" s="23" t="s">
        <v>2</v>
      </c>
      <c r="G1550" s="22">
        <v>28</v>
      </c>
      <c r="H1550" s="24">
        <v>600</v>
      </c>
      <c r="I1550" s="22">
        <v>14</v>
      </c>
      <c r="J1550" s="44">
        <v>719096</v>
      </c>
      <c r="K1550" s="22" t="s">
        <v>443</v>
      </c>
      <c r="L1550" s="22">
        <v>300</v>
      </c>
      <c r="M1550" s="22" t="s">
        <v>2</v>
      </c>
    </row>
    <row r="1551" spans="1:13" s="24" customFormat="1" x14ac:dyDescent="0.3">
      <c r="A1551" s="44">
        <v>1233493</v>
      </c>
      <c r="B1551" s="22" t="s">
        <v>1674</v>
      </c>
      <c r="C1551" s="24" t="s">
        <v>37</v>
      </c>
      <c r="D1551" s="24" t="s">
        <v>1</v>
      </c>
      <c r="E1551" s="22">
        <v>16800</v>
      </c>
      <c r="F1551" s="23" t="s">
        <v>2</v>
      </c>
      <c r="G1551" s="22">
        <v>56</v>
      </c>
      <c r="H1551" s="24">
        <v>600</v>
      </c>
      <c r="I1551" s="22">
        <v>28</v>
      </c>
      <c r="J1551" s="44">
        <v>719096</v>
      </c>
      <c r="K1551" s="22" t="s">
        <v>443</v>
      </c>
      <c r="L1551" s="22">
        <v>300</v>
      </c>
      <c r="M1551" s="22" t="s">
        <v>2</v>
      </c>
    </row>
    <row r="1552" spans="1:13" s="24" customFormat="1" x14ac:dyDescent="0.3">
      <c r="A1552" s="44">
        <v>663062</v>
      </c>
      <c r="B1552" s="22" t="s">
        <v>2796</v>
      </c>
      <c r="C1552" s="24" t="s">
        <v>53</v>
      </c>
      <c r="D1552" s="24" t="s">
        <v>4</v>
      </c>
      <c r="E1552" s="22">
        <v>1000</v>
      </c>
      <c r="F1552" s="23" t="s">
        <v>2</v>
      </c>
      <c r="G1552" s="22">
        <v>1</v>
      </c>
      <c r="H1552" s="24">
        <v>1000</v>
      </c>
      <c r="I1552" s="22">
        <v>1</v>
      </c>
      <c r="J1552" s="44">
        <v>732560</v>
      </c>
      <c r="K1552" s="22" t="s">
        <v>1262</v>
      </c>
      <c r="L1552" s="22">
        <v>1000</v>
      </c>
      <c r="M1552" s="22" t="s">
        <v>2</v>
      </c>
    </row>
    <row r="1553" spans="1:13" s="24" customFormat="1" x14ac:dyDescent="0.3">
      <c r="A1553" s="44">
        <v>305243</v>
      </c>
      <c r="B1553" s="22" t="s">
        <v>3200</v>
      </c>
      <c r="C1553" s="24" t="s">
        <v>54</v>
      </c>
      <c r="D1553" s="24" t="s">
        <v>1</v>
      </c>
      <c r="E1553" s="22">
        <v>5000</v>
      </c>
      <c r="F1553" s="23" t="s">
        <v>2</v>
      </c>
      <c r="G1553" s="22">
        <v>10</v>
      </c>
      <c r="H1553" s="24">
        <v>1500</v>
      </c>
      <c r="I1553" s="22">
        <v>3.3333333333333335</v>
      </c>
      <c r="J1553" s="44">
        <v>732578</v>
      </c>
      <c r="K1553" s="22" t="s">
        <v>1528</v>
      </c>
      <c r="L1553" s="22">
        <v>500</v>
      </c>
      <c r="M1553" s="22" t="s">
        <v>2</v>
      </c>
    </row>
    <row r="1554" spans="1:13" s="24" customFormat="1" x14ac:dyDescent="0.3">
      <c r="A1554" s="44">
        <v>263343</v>
      </c>
      <c r="B1554" s="22" t="s">
        <v>3199</v>
      </c>
      <c r="C1554" s="24" t="s">
        <v>54</v>
      </c>
      <c r="D1554" s="24" t="s">
        <v>1</v>
      </c>
      <c r="E1554" s="22">
        <v>5000</v>
      </c>
      <c r="F1554" s="23" t="s">
        <v>2</v>
      </c>
      <c r="G1554" s="22">
        <v>10</v>
      </c>
      <c r="H1554" s="24">
        <v>1500</v>
      </c>
      <c r="I1554" s="22">
        <v>3.3333333333333335</v>
      </c>
      <c r="J1554" s="44">
        <v>732578</v>
      </c>
      <c r="K1554" s="22" t="s">
        <v>1528</v>
      </c>
      <c r="L1554" s="22">
        <v>500</v>
      </c>
      <c r="M1554" s="22" t="s">
        <v>2</v>
      </c>
    </row>
    <row r="1555" spans="1:13" s="24" customFormat="1" x14ac:dyDescent="0.3">
      <c r="A1555" s="44">
        <v>659920</v>
      </c>
      <c r="B1555" s="22" t="s">
        <v>3201</v>
      </c>
      <c r="C1555" s="24" t="s">
        <v>54</v>
      </c>
      <c r="D1555" s="24" t="s">
        <v>1</v>
      </c>
      <c r="E1555" s="22">
        <v>1500</v>
      </c>
      <c r="F1555" s="23" t="s">
        <v>2</v>
      </c>
      <c r="G1555" s="22">
        <v>3</v>
      </c>
      <c r="H1555" s="24">
        <v>1500</v>
      </c>
      <c r="I1555" s="22">
        <v>1</v>
      </c>
      <c r="J1555" s="44">
        <v>732578</v>
      </c>
      <c r="K1555" s="22" t="s">
        <v>1528</v>
      </c>
      <c r="L1555" s="22">
        <v>500</v>
      </c>
      <c r="M1555" s="22" t="s">
        <v>2</v>
      </c>
    </row>
    <row r="1556" spans="1:13" s="24" customFormat="1" x14ac:dyDescent="0.3">
      <c r="A1556" s="44">
        <v>855007</v>
      </c>
      <c r="B1556" s="22" t="s">
        <v>907</v>
      </c>
      <c r="C1556" s="24" t="s">
        <v>50</v>
      </c>
      <c r="D1556" s="24" t="s">
        <v>4</v>
      </c>
      <c r="E1556" s="22">
        <v>250</v>
      </c>
      <c r="F1556" s="23" t="s">
        <v>2</v>
      </c>
      <c r="G1556" s="22">
        <v>1</v>
      </c>
      <c r="H1556" s="24">
        <v>2000</v>
      </c>
      <c r="I1556" s="22">
        <v>0.125</v>
      </c>
      <c r="J1556" s="44">
        <v>729863</v>
      </c>
      <c r="K1556" s="22" t="s">
        <v>907</v>
      </c>
      <c r="L1556" s="22">
        <v>250</v>
      </c>
      <c r="M1556" s="22" t="s">
        <v>2</v>
      </c>
    </row>
    <row r="1557" spans="1:13" s="24" customFormat="1" x14ac:dyDescent="0.3">
      <c r="A1557" s="44">
        <v>855072</v>
      </c>
      <c r="B1557" s="22" t="s">
        <v>908</v>
      </c>
      <c r="C1557" s="24" t="s">
        <v>50</v>
      </c>
      <c r="D1557" s="24" t="s">
        <v>4</v>
      </c>
      <c r="E1557" s="22">
        <v>500</v>
      </c>
      <c r="F1557" s="23" t="s">
        <v>2</v>
      </c>
      <c r="G1557" s="22">
        <v>1</v>
      </c>
      <c r="H1557" s="24">
        <v>2000</v>
      </c>
      <c r="I1557" s="22">
        <v>0.25</v>
      </c>
      <c r="J1557" s="44">
        <v>729871</v>
      </c>
      <c r="K1557" s="22" t="s">
        <v>908</v>
      </c>
      <c r="L1557" s="22">
        <v>500</v>
      </c>
      <c r="M1557" s="22" t="s">
        <v>2</v>
      </c>
    </row>
    <row r="1558" spans="1:13" s="24" customFormat="1" x14ac:dyDescent="0.3">
      <c r="A1558" s="44">
        <v>1178755</v>
      </c>
      <c r="B1558" s="22" t="s">
        <v>2273</v>
      </c>
      <c r="C1558" s="24" t="s">
        <v>50</v>
      </c>
      <c r="D1558" s="24" t="s">
        <v>4</v>
      </c>
      <c r="E1558" s="22">
        <v>500</v>
      </c>
      <c r="F1558" s="23" t="s">
        <v>2</v>
      </c>
      <c r="G1558" s="22">
        <v>1</v>
      </c>
      <c r="H1558" s="24">
        <v>2000</v>
      </c>
      <c r="I1558" s="22">
        <v>0.25</v>
      </c>
      <c r="J1558" s="44">
        <v>743351</v>
      </c>
      <c r="K1558" s="22" t="s">
        <v>909</v>
      </c>
      <c r="L1558" s="22">
        <v>500</v>
      </c>
      <c r="M1558" s="22" t="s">
        <v>2</v>
      </c>
    </row>
    <row r="1559" spans="1:13" s="24" customFormat="1" x14ac:dyDescent="0.3">
      <c r="A1559" s="44">
        <v>606004</v>
      </c>
      <c r="B1559" s="22" t="s">
        <v>2061</v>
      </c>
      <c r="C1559" s="24" t="s">
        <v>309</v>
      </c>
      <c r="D1559" s="24" t="s">
        <v>4</v>
      </c>
      <c r="E1559" s="22">
        <v>3000</v>
      </c>
      <c r="F1559" s="23" t="s">
        <v>2</v>
      </c>
      <c r="G1559" s="22">
        <v>1</v>
      </c>
      <c r="H1559" s="24">
        <v>15000</v>
      </c>
      <c r="I1559" s="22">
        <v>0.2</v>
      </c>
      <c r="J1559" s="44">
        <v>730879</v>
      </c>
      <c r="K1559" s="22" t="s">
        <v>704</v>
      </c>
      <c r="L1559" s="22">
        <v>3000</v>
      </c>
      <c r="M1559" s="22" t="s">
        <v>2</v>
      </c>
    </row>
    <row r="1560" spans="1:13" s="24" customFormat="1" x14ac:dyDescent="0.3">
      <c r="A1560" s="44">
        <v>605998</v>
      </c>
      <c r="B1560" s="22" t="s">
        <v>2060</v>
      </c>
      <c r="C1560" s="24" t="s">
        <v>309</v>
      </c>
      <c r="D1560" s="24" t="s">
        <v>4</v>
      </c>
      <c r="E1560" s="22">
        <v>5000</v>
      </c>
      <c r="F1560" s="23" t="s">
        <v>2</v>
      </c>
      <c r="G1560" s="22">
        <v>1</v>
      </c>
      <c r="H1560" s="24">
        <v>15000</v>
      </c>
      <c r="I1560" s="22">
        <v>0.33333333333333331</v>
      </c>
      <c r="J1560" s="44">
        <v>730887</v>
      </c>
      <c r="K1560" s="22" t="s">
        <v>705</v>
      </c>
      <c r="L1560" s="22">
        <v>5000</v>
      </c>
      <c r="M1560" s="22" t="s">
        <v>2</v>
      </c>
    </row>
    <row r="1561" spans="1:13" s="24" customFormat="1" x14ac:dyDescent="0.3">
      <c r="A1561" s="43">
        <v>3586120</v>
      </c>
      <c r="B1561" s="24" t="s">
        <v>3189</v>
      </c>
      <c r="C1561" s="24" t="s">
        <v>79</v>
      </c>
      <c r="D1561" s="24" t="s">
        <v>1</v>
      </c>
      <c r="E1561" s="24">
        <v>300</v>
      </c>
      <c r="F1561" s="24" t="s">
        <v>2</v>
      </c>
      <c r="G1561" s="24">
        <v>30</v>
      </c>
      <c r="H1561" s="24">
        <v>50</v>
      </c>
      <c r="I1561" s="22">
        <v>6</v>
      </c>
      <c r="J1561" s="43">
        <v>7723257</v>
      </c>
      <c r="K1561" s="24" t="s">
        <v>3190</v>
      </c>
      <c r="L1561" s="24">
        <v>10</v>
      </c>
      <c r="M1561" s="24" t="s">
        <v>2</v>
      </c>
    </row>
    <row r="1562" spans="1:13" s="24" customFormat="1" x14ac:dyDescent="0.3">
      <c r="A1562" s="43">
        <v>3586138</v>
      </c>
      <c r="B1562" s="24" t="s">
        <v>3191</v>
      </c>
      <c r="C1562" s="24" t="s">
        <v>79</v>
      </c>
      <c r="D1562" s="24" t="s">
        <v>1</v>
      </c>
      <c r="E1562" s="24">
        <v>750</v>
      </c>
      <c r="F1562" s="24" t="s">
        <v>2</v>
      </c>
      <c r="G1562" s="24">
        <v>30</v>
      </c>
      <c r="H1562" s="24">
        <v>50</v>
      </c>
      <c r="I1562" s="22">
        <v>15</v>
      </c>
      <c r="J1562" s="43">
        <v>7723265</v>
      </c>
      <c r="K1562" s="24" t="s">
        <v>3192</v>
      </c>
      <c r="L1562" s="24">
        <v>25</v>
      </c>
      <c r="M1562" s="24" t="s">
        <v>2</v>
      </c>
    </row>
    <row r="1563" spans="1:13" s="24" customFormat="1" x14ac:dyDescent="0.3">
      <c r="A1563" s="43">
        <v>3129814</v>
      </c>
      <c r="B1563" s="24" t="s">
        <v>3187</v>
      </c>
      <c r="C1563" s="24" t="s">
        <v>79</v>
      </c>
      <c r="D1563" s="24" t="s">
        <v>1</v>
      </c>
      <c r="E1563" s="24">
        <v>1500</v>
      </c>
      <c r="F1563" s="24" t="s">
        <v>2</v>
      </c>
      <c r="G1563" s="24">
        <v>30</v>
      </c>
      <c r="H1563" s="24">
        <v>50</v>
      </c>
      <c r="I1563" s="22">
        <v>30</v>
      </c>
      <c r="J1563" s="43">
        <v>7708571</v>
      </c>
      <c r="K1563" s="24" t="s">
        <v>3188</v>
      </c>
      <c r="L1563" s="24">
        <v>50</v>
      </c>
      <c r="M1563" s="24" t="s">
        <v>2</v>
      </c>
    </row>
    <row r="1564" spans="1:13" s="24" customFormat="1" x14ac:dyDescent="0.3">
      <c r="A1564" s="44">
        <v>2051936</v>
      </c>
      <c r="B1564" s="22" t="s">
        <v>2544</v>
      </c>
      <c r="C1564" s="24" t="s">
        <v>30</v>
      </c>
      <c r="D1564" s="24" t="s">
        <v>67</v>
      </c>
      <c r="E1564" s="22">
        <v>16800</v>
      </c>
      <c r="F1564" s="23" t="s">
        <v>2</v>
      </c>
      <c r="G1564" s="22">
        <v>56</v>
      </c>
      <c r="H1564" s="24">
        <v>300</v>
      </c>
      <c r="I1564" s="22">
        <v>56</v>
      </c>
      <c r="J1564" s="44">
        <v>774323</v>
      </c>
      <c r="K1564" s="22" t="s">
        <v>1055</v>
      </c>
      <c r="L1564" s="22">
        <v>300</v>
      </c>
      <c r="M1564" s="22" t="s">
        <v>2</v>
      </c>
    </row>
    <row r="1565" spans="1:13" s="24" customFormat="1" x14ac:dyDescent="0.3">
      <c r="A1565" s="44">
        <v>3006525</v>
      </c>
      <c r="B1565" s="22" t="s">
        <v>2545</v>
      </c>
      <c r="C1565" s="24" t="s">
        <v>30</v>
      </c>
      <c r="D1565" s="24" t="s">
        <v>67</v>
      </c>
      <c r="E1565" s="22">
        <v>224</v>
      </c>
      <c r="F1565" s="23" t="s">
        <v>2</v>
      </c>
      <c r="G1565" s="22">
        <v>8</v>
      </c>
      <c r="H1565" s="24">
        <v>112</v>
      </c>
      <c r="I1565" s="22">
        <v>2</v>
      </c>
      <c r="J1565" s="44">
        <v>7702772</v>
      </c>
      <c r="K1565" s="22" t="s">
        <v>2546</v>
      </c>
      <c r="L1565" s="22">
        <v>112</v>
      </c>
      <c r="M1565" s="22" t="s">
        <v>2</v>
      </c>
    </row>
    <row r="1566" spans="1:13" s="24" customFormat="1" x14ac:dyDescent="0.3">
      <c r="A1566" s="44">
        <v>1722743</v>
      </c>
      <c r="B1566" s="22" t="s">
        <v>2543</v>
      </c>
      <c r="C1566" s="24" t="s">
        <v>30</v>
      </c>
      <c r="D1566" s="24" t="s">
        <v>4</v>
      </c>
      <c r="E1566" s="22">
        <v>400</v>
      </c>
      <c r="F1566" s="23" t="s">
        <v>2</v>
      </c>
      <c r="G1566" s="22">
        <v>5</v>
      </c>
      <c r="H1566" s="24">
        <v>240</v>
      </c>
      <c r="I1566" s="22">
        <v>1.6666666666666667</v>
      </c>
      <c r="J1566" s="44"/>
      <c r="K1566" s="22" t="s">
        <v>1537</v>
      </c>
      <c r="L1566" s="22">
        <v>80</v>
      </c>
      <c r="M1566" s="22" t="s">
        <v>2</v>
      </c>
    </row>
    <row r="1567" spans="1:13" s="24" customFormat="1" x14ac:dyDescent="0.3">
      <c r="A1567" s="44">
        <v>1466390</v>
      </c>
      <c r="B1567" s="22" t="s">
        <v>2542</v>
      </c>
      <c r="C1567" s="24" t="s">
        <v>30</v>
      </c>
      <c r="D1567" s="24" t="s">
        <v>4</v>
      </c>
      <c r="E1567" s="22">
        <v>400</v>
      </c>
      <c r="F1567" s="23" t="s">
        <v>2</v>
      </c>
      <c r="G1567" s="22">
        <v>5</v>
      </c>
      <c r="H1567" s="24">
        <v>240</v>
      </c>
      <c r="I1567" s="22">
        <v>1.6666666666666667</v>
      </c>
      <c r="J1567" s="44">
        <v>770214</v>
      </c>
      <c r="K1567" s="22" t="s">
        <v>1061</v>
      </c>
      <c r="L1567" s="22">
        <v>80</v>
      </c>
      <c r="M1567" s="22" t="s">
        <v>2</v>
      </c>
    </row>
    <row r="1568" spans="1:13" s="24" customFormat="1" x14ac:dyDescent="0.3">
      <c r="A1568" s="44">
        <v>1416478</v>
      </c>
      <c r="B1568" s="22" t="s">
        <v>1647</v>
      </c>
      <c r="C1568" s="24" t="s">
        <v>15</v>
      </c>
      <c r="D1568" s="24" t="s">
        <v>1</v>
      </c>
      <c r="E1568" s="22">
        <v>1000</v>
      </c>
      <c r="F1568" s="23" t="s">
        <v>2</v>
      </c>
      <c r="G1568" s="22">
        <v>10</v>
      </c>
      <c r="H1568" s="24">
        <v>100</v>
      </c>
      <c r="I1568" s="22">
        <v>10</v>
      </c>
      <c r="J1568" s="44">
        <v>749234</v>
      </c>
      <c r="K1568" s="22" t="s">
        <v>424</v>
      </c>
      <c r="L1568" s="22">
        <v>100</v>
      </c>
      <c r="M1568" s="22" t="s">
        <v>2</v>
      </c>
    </row>
    <row r="1569" spans="1:13" s="24" customFormat="1" x14ac:dyDescent="0.3">
      <c r="A1569" s="44">
        <v>1619170</v>
      </c>
      <c r="B1569" s="22" t="s">
        <v>1663</v>
      </c>
      <c r="C1569" s="24" t="s">
        <v>15</v>
      </c>
      <c r="D1569" s="24" t="s">
        <v>1</v>
      </c>
      <c r="E1569" s="22">
        <v>2000</v>
      </c>
      <c r="F1569" s="23" t="s">
        <v>2</v>
      </c>
      <c r="G1569" s="22">
        <v>10</v>
      </c>
      <c r="H1569" s="24">
        <v>100</v>
      </c>
      <c r="I1569" s="22">
        <v>20</v>
      </c>
      <c r="J1569" s="44">
        <v>767582</v>
      </c>
      <c r="K1569" s="22" t="s">
        <v>433</v>
      </c>
      <c r="L1569" s="22">
        <v>200</v>
      </c>
      <c r="M1569" s="22" t="s">
        <v>2</v>
      </c>
    </row>
    <row r="1570" spans="1:13" s="24" customFormat="1" x14ac:dyDescent="0.3">
      <c r="A1570" s="44">
        <v>134205</v>
      </c>
      <c r="B1570" s="22" t="s">
        <v>1903</v>
      </c>
      <c r="C1570" s="24" t="s">
        <v>304</v>
      </c>
      <c r="D1570" s="24" t="s">
        <v>4</v>
      </c>
      <c r="E1570" s="22">
        <v>2000</v>
      </c>
      <c r="F1570" s="23" t="s">
        <v>2</v>
      </c>
      <c r="G1570" s="22">
        <v>1</v>
      </c>
      <c r="H1570" s="24">
        <v>15000</v>
      </c>
      <c r="I1570" s="22">
        <v>0.13333333333333333</v>
      </c>
      <c r="J1570" s="44">
        <v>719823</v>
      </c>
      <c r="K1570" s="22" t="s">
        <v>581</v>
      </c>
      <c r="L1570" s="22">
        <v>2000</v>
      </c>
      <c r="M1570" s="22" t="s">
        <v>2</v>
      </c>
    </row>
    <row r="1571" spans="1:13" s="24" customFormat="1" x14ac:dyDescent="0.3">
      <c r="A1571" s="44">
        <v>38588</v>
      </c>
      <c r="B1571" s="22" t="s">
        <v>1899</v>
      </c>
      <c r="C1571" s="24" t="s">
        <v>304</v>
      </c>
      <c r="D1571" s="24" t="s">
        <v>4</v>
      </c>
      <c r="E1571" s="22">
        <v>5000</v>
      </c>
      <c r="F1571" s="23" t="s">
        <v>2</v>
      </c>
      <c r="G1571" s="22">
        <v>1</v>
      </c>
      <c r="H1571" s="24">
        <v>15000</v>
      </c>
      <c r="I1571" s="22">
        <v>0.33333333333333331</v>
      </c>
      <c r="J1571" s="44">
        <v>719831</v>
      </c>
      <c r="K1571" s="22" t="s">
        <v>582</v>
      </c>
      <c r="L1571" s="22">
        <v>5000</v>
      </c>
      <c r="M1571" s="22" t="s">
        <v>2</v>
      </c>
    </row>
    <row r="1572" spans="1:13" s="24" customFormat="1" x14ac:dyDescent="0.3">
      <c r="A1572" s="44">
        <v>91231</v>
      </c>
      <c r="B1572" s="22" t="s">
        <v>1902</v>
      </c>
      <c r="C1572" s="24" t="s">
        <v>304</v>
      </c>
      <c r="D1572" s="24" t="s">
        <v>4</v>
      </c>
      <c r="E1572" s="22">
        <v>50000</v>
      </c>
      <c r="F1572" s="23" t="s">
        <v>2</v>
      </c>
      <c r="G1572" s="22">
        <v>25</v>
      </c>
      <c r="H1572" s="24">
        <v>15000</v>
      </c>
      <c r="I1572" s="22">
        <v>3.3333333333333335</v>
      </c>
      <c r="J1572" s="44"/>
      <c r="K1572" s="22" t="s">
        <v>1537</v>
      </c>
      <c r="L1572" s="22">
        <v>2000</v>
      </c>
      <c r="M1572" s="22" t="s">
        <v>2</v>
      </c>
    </row>
    <row r="1573" spans="1:13" s="24" customFormat="1" x14ac:dyDescent="0.3">
      <c r="A1573" s="44">
        <v>91199</v>
      </c>
      <c r="B1573" s="22" t="s">
        <v>1901</v>
      </c>
      <c r="C1573" s="24" t="s">
        <v>304</v>
      </c>
      <c r="D1573" s="24" t="s">
        <v>4</v>
      </c>
      <c r="E1573" s="22">
        <v>25000</v>
      </c>
      <c r="F1573" s="23" t="s">
        <v>2</v>
      </c>
      <c r="G1573" s="22">
        <v>5</v>
      </c>
      <c r="H1573" s="24">
        <v>15000</v>
      </c>
      <c r="I1573" s="22">
        <v>1.6666666666666667</v>
      </c>
      <c r="J1573" s="44">
        <v>719831</v>
      </c>
      <c r="K1573" s="22" t="s">
        <v>582</v>
      </c>
      <c r="L1573" s="22">
        <v>5000</v>
      </c>
      <c r="M1573" s="22" t="s">
        <v>2</v>
      </c>
    </row>
    <row r="1574" spans="1:13" s="24" customFormat="1" x14ac:dyDescent="0.3">
      <c r="A1574" s="44">
        <v>91181</v>
      </c>
      <c r="B1574" s="22" t="s">
        <v>580</v>
      </c>
      <c r="C1574" s="24" t="s">
        <v>304</v>
      </c>
      <c r="D1574" s="24" t="s">
        <v>4</v>
      </c>
      <c r="E1574" s="22">
        <v>5000</v>
      </c>
      <c r="F1574" s="23" t="s">
        <v>2</v>
      </c>
      <c r="G1574" s="22">
        <v>1</v>
      </c>
      <c r="H1574" s="24">
        <v>15000</v>
      </c>
      <c r="I1574" s="22">
        <v>0.33333333333333331</v>
      </c>
      <c r="J1574" s="44">
        <v>719849</v>
      </c>
      <c r="K1574" s="22" t="s">
        <v>580</v>
      </c>
      <c r="L1574" s="22">
        <v>5000</v>
      </c>
      <c r="M1574" s="22" t="s">
        <v>2</v>
      </c>
    </row>
    <row r="1575" spans="1:13" s="24" customFormat="1" x14ac:dyDescent="0.3">
      <c r="A1575" s="44">
        <v>91157</v>
      </c>
      <c r="B1575" s="22" t="s">
        <v>1900</v>
      </c>
      <c r="C1575" s="24" t="s">
        <v>304</v>
      </c>
      <c r="D1575" s="24" t="s">
        <v>4</v>
      </c>
      <c r="E1575" s="22">
        <v>10000</v>
      </c>
      <c r="F1575" s="23" t="s">
        <v>2</v>
      </c>
      <c r="G1575" s="22">
        <v>1</v>
      </c>
      <c r="H1575" s="24">
        <v>15000</v>
      </c>
      <c r="I1575" s="22">
        <v>0.66666666666666663</v>
      </c>
      <c r="J1575" s="44"/>
      <c r="K1575" s="22" t="s">
        <v>1537</v>
      </c>
      <c r="L1575" s="22">
        <v>10000</v>
      </c>
      <c r="M1575" s="22" t="s">
        <v>2</v>
      </c>
    </row>
    <row r="1576" spans="1:13" s="24" customFormat="1" x14ac:dyDescent="0.3">
      <c r="A1576" s="44">
        <v>101485</v>
      </c>
      <c r="B1576" s="22" t="s">
        <v>2318</v>
      </c>
      <c r="C1576" s="24" t="s">
        <v>328</v>
      </c>
      <c r="D1576" s="24" t="s">
        <v>1</v>
      </c>
      <c r="E1576" s="22">
        <v>10000</v>
      </c>
      <c r="F1576" s="23" t="s">
        <v>2</v>
      </c>
      <c r="G1576" s="22">
        <v>20</v>
      </c>
      <c r="H1576" s="24">
        <v>1000</v>
      </c>
      <c r="I1576" s="22">
        <v>10</v>
      </c>
      <c r="J1576" s="44">
        <v>719989</v>
      </c>
      <c r="K1576" s="22" t="s">
        <v>933</v>
      </c>
      <c r="L1576" s="22">
        <v>500</v>
      </c>
      <c r="M1576" s="22" t="s">
        <v>2</v>
      </c>
    </row>
    <row r="1577" spans="1:13" s="24" customFormat="1" x14ac:dyDescent="0.3">
      <c r="A1577" s="44">
        <v>101527</v>
      </c>
      <c r="B1577" s="22" t="s">
        <v>2319</v>
      </c>
      <c r="C1577" s="24" t="s">
        <v>328</v>
      </c>
      <c r="D1577" s="24" t="s">
        <v>1</v>
      </c>
      <c r="E1577" s="22">
        <v>30000</v>
      </c>
      <c r="F1577" s="23" t="s">
        <v>2</v>
      </c>
      <c r="G1577" s="22">
        <v>60</v>
      </c>
      <c r="H1577" s="24">
        <v>1000</v>
      </c>
      <c r="I1577" s="22">
        <v>30</v>
      </c>
      <c r="J1577" s="44">
        <v>719989</v>
      </c>
      <c r="K1577" s="22" t="s">
        <v>933</v>
      </c>
      <c r="L1577" s="22">
        <v>500</v>
      </c>
      <c r="M1577" s="22" t="s">
        <v>2</v>
      </c>
    </row>
    <row r="1578" spans="1:13" s="24" customFormat="1" x14ac:dyDescent="0.3">
      <c r="A1578" s="44">
        <v>103002</v>
      </c>
      <c r="B1578" s="22" t="s">
        <v>2320</v>
      </c>
      <c r="C1578" s="24" t="s">
        <v>328</v>
      </c>
      <c r="D1578" s="24" t="s">
        <v>1</v>
      </c>
      <c r="E1578" s="22">
        <v>5000</v>
      </c>
      <c r="F1578" s="23" t="s">
        <v>2</v>
      </c>
      <c r="G1578" s="22">
        <v>20</v>
      </c>
      <c r="H1578" s="24">
        <v>1000</v>
      </c>
      <c r="I1578" s="22">
        <v>5</v>
      </c>
      <c r="J1578" s="44">
        <v>719997</v>
      </c>
      <c r="K1578" s="22" t="s">
        <v>934</v>
      </c>
      <c r="L1578" s="22">
        <v>250</v>
      </c>
      <c r="M1578" s="22" t="s">
        <v>2</v>
      </c>
    </row>
    <row r="1579" spans="1:13" s="24" customFormat="1" x14ac:dyDescent="0.3">
      <c r="A1579" s="44">
        <v>861864</v>
      </c>
      <c r="B1579" s="22" t="s">
        <v>2321</v>
      </c>
      <c r="C1579" s="24" t="s">
        <v>328</v>
      </c>
      <c r="D1579" s="24" t="s">
        <v>1</v>
      </c>
      <c r="E1579" s="22">
        <v>10000</v>
      </c>
      <c r="F1579" s="23" t="s">
        <v>2</v>
      </c>
      <c r="G1579" s="22">
        <v>10</v>
      </c>
      <c r="H1579" s="24">
        <v>1000</v>
      </c>
      <c r="I1579" s="22">
        <v>10</v>
      </c>
      <c r="J1579" s="44">
        <v>720029</v>
      </c>
      <c r="K1579" s="22" t="s">
        <v>935</v>
      </c>
      <c r="L1579" s="22">
        <v>1000</v>
      </c>
      <c r="M1579" s="22" t="s">
        <v>2</v>
      </c>
    </row>
    <row r="1580" spans="1:13" s="24" customFormat="1" x14ac:dyDescent="0.3">
      <c r="A1580" s="44">
        <v>861872</v>
      </c>
      <c r="B1580" s="22" t="s">
        <v>2322</v>
      </c>
      <c r="C1580" s="24" t="s">
        <v>328</v>
      </c>
      <c r="D1580" s="24" t="s">
        <v>1</v>
      </c>
      <c r="E1580" s="22">
        <v>30000</v>
      </c>
      <c r="F1580" s="23" t="s">
        <v>2</v>
      </c>
      <c r="G1580" s="22">
        <v>30</v>
      </c>
      <c r="H1580" s="24">
        <v>1000</v>
      </c>
      <c r="I1580" s="22">
        <v>30</v>
      </c>
      <c r="J1580" s="44">
        <v>720029</v>
      </c>
      <c r="K1580" s="22" t="s">
        <v>935</v>
      </c>
      <c r="L1580" s="22">
        <v>1000</v>
      </c>
      <c r="M1580" s="22" t="s">
        <v>2</v>
      </c>
    </row>
    <row r="1581" spans="1:13" s="24" customFormat="1" x14ac:dyDescent="0.3">
      <c r="A1581" s="43">
        <v>3214467</v>
      </c>
      <c r="B1581" s="24" t="s">
        <v>3157</v>
      </c>
      <c r="C1581" s="24" t="s">
        <v>113</v>
      </c>
      <c r="D1581" s="24" t="s">
        <v>1</v>
      </c>
      <c r="E1581" s="24">
        <v>28500</v>
      </c>
      <c r="F1581" s="24" t="s">
        <v>2</v>
      </c>
      <c r="G1581" s="24">
        <v>30</v>
      </c>
      <c r="H1581" s="24">
        <v>950</v>
      </c>
      <c r="I1581" s="22">
        <v>30</v>
      </c>
      <c r="J1581" s="43">
        <v>7712607</v>
      </c>
      <c r="K1581" s="24" t="s">
        <v>3158</v>
      </c>
      <c r="L1581" s="24">
        <v>950</v>
      </c>
      <c r="M1581" s="24" t="s">
        <v>2</v>
      </c>
    </row>
    <row r="1582" spans="1:13" s="24" customFormat="1" x14ac:dyDescent="0.3">
      <c r="A1582" s="43">
        <v>1686245</v>
      </c>
      <c r="B1582" s="24" t="s">
        <v>3140</v>
      </c>
      <c r="C1582" s="24" t="s">
        <v>82</v>
      </c>
      <c r="D1582" s="24" t="s">
        <v>1</v>
      </c>
      <c r="E1582" s="24">
        <v>45000</v>
      </c>
      <c r="F1582" s="24" t="s">
        <v>2</v>
      </c>
      <c r="G1582" s="24">
        <v>60</v>
      </c>
      <c r="H1582" s="24">
        <v>1500</v>
      </c>
      <c r="I1582" s="22">
        <v>30</v>
      </c>
      <c r="J1582" s="43">
        <v>768895</v>
      </c>
      <c r="K1582" s="24" t="s">
        <v>3141</v>
      </c>
      <c r="L1582" s="24">
        <v>750</v>
      </c>
      <c r="M1582" s="24" t="s">
        <v>2</v>
      </c>
    </row>
    <row r="1583" spans="1:13" s="24" customFormat="1" x14ac:dyDescent="0.3">
      <c r="A1583" s="44">
        <v>91165</v>
      </c>
      <c r="B1583" s="22" t="s">
        <v>2805</v>
      </c>
      <c r="C1583" s="24" t="s">
        <v>38</v>
      </c>
      <c r="D1583" s="24" t="s">
        <v>4</v>
      </c>
      <c r="E1583" s="22">
        <v>2000</v>
      </c>
      <c r="F1583" s="23" t="s">
        <v>2</v>
      </c>
      <c r="G1583" s="22">
        <v>1</v>
      </c>
      <c r="H1583" s="24">
        <v>3000</v>
      </c>
      <c r="I1583" s="22">
        <v>0.66666666666666663</v>
      </c>
      <c r="J1583" s="44">
        <v>720110</v>
      </c>
      <c r="K1583" s="22" t="s">
        <v>1272</v>
      </c>
      <c r="L1583" s="22">
        <v>2000</v>
      </c>
      <c r="M1583" s="22" t="s">
        <v>2</v>
      </c>
    </row>
    <row r="1584" spans="1:13" s="24" customFormat="1" x14ac:dyDescent="0.3">
      <c r="A1584" s="43">
        <v>2578367</v>
      </c>
      <c r="B1584" s="24" t="s">
        <v>3132</v>
      </c>
      <c r="C1584" s="24" t="s">
        <v>126</v>
      </c>
      <c r="D1584" s="24" t="s">
        <v>1</v>
      </c>
      <c r="E1584" s="24">
        <v>13350</v>
      </c>
      <c r="F1584" s="24" t="s">
        <v>2</v>
      </c>
      <c r="G1584" s="24">
        <v>30</v>
      </c>
      <c r="H1584" s="24">
        <v>445</v>
      </c>
      <c r="I1584" s="22">
        <v>30</v>
      </c>
      <c r="J1584" s="43">
        <v>791004</v>
      </c>
      <c r="K1584" s="24" t="s">
        <v>3133</v>
      </c>
      <c r="L1584" s="24">
        <v>445</v>
      </c>
      <c r="M1584" s="24" t="s">
        <v>2</v>
      </c>
    </row>
    <row r="1585" spans="1:13" s="24" customFormat="1" x14ac:dyDescent="0.3">
      <c r="A1585" s="44">
        <v>2285252</v>
      </c>
      <c r="B1585" s="22" t="s">
        <v>1712</v>
      </c>
      <c r="C1585" s="24" t="s">
        <v>74</v>
      </c>
      <c r="D1585" s="24" t="s">
        <v>4</v>
      </c>
      <c r="E1585" s="22">
        <v>500</v>
      </c>
      <c r="F1585" s="23" t="s">
        <v>2</v>
      </c>
      <c r="G1585" s="22">
        <v>10</v>
      </c>
      <c r="H1585" s="24">
        <v>100</v>
      </c>
      <c r="I1585" s="22">
        <v>5</v>
      </c>
      <c r="J1585" s="44">
        <v>785964</v>
      </c>
      <c r="K1585" s="22" t="s">
        <v>461</v>
      </c>
      <c r="L1585" s="22">
        <v>50</v>
      </c>
      <c r="M1585" s="22" t="s">
        <v>2</v>
      </c>
    </row>
    <row r="1586" spans="1:13" s="24" customFormat="1" x14ac:dyDescent="0.3">
      <c r="A1586" s="44">
        <v>603134</v>
      </c>
      <c r="B1586" s="22" t="s">
        <v>1978</v>
      </c>
      <c r="C1586" s="24" t="s">
        <v>308</v>
      </c>
      <c r="D1586" s="24" t="s">
        <v>4</v>
      </c>
      <c r="E1586" s="22">
        <v>6000</v>
      </c>
      <c r="F1586" s="23" t="s">
        <v>2</v>
      </c>
      <c r="G1586" s="22">
        <v>3</v>
      </c>
      <c r="H1586" s="24">
        <v>6000</v>
      </c>
      <c r="I1586" s="22">
        <v>1</v>
      </c>
      <c r="J1586" s="44">
        <v>730705</v>
      </c>
      <c r="K1586" s="22" t="s">
        <v>1979</v>
      </c>
      <c r="L1586" s="22">
        <v>2000</v>
      </c>
      <c r="M1586" s="22" t="s">
        <v>2</v>
      </c>
    </row>
    <row r="1587" spans="1:13" s="24" customFormat="1" x14ac:dyDescent="0.3">
      <c r="A1587" s="44">
        <v>603118</v>
      </c>
      <c r="B1587" s="22" t="s">
        <v>1975</v>
      </c>
      <c r="C1587" s="24" t="s">
        <v>308</v>
      </c>
      <c r="D1587" s="24" t="s">
        <v>4</v>
      </c>
      <c r="E1587" s="22">
        <v>1500</v>
      </c>
      <c r="F1587" s="23" t="s">
        <v>2</v>
      </c>
      <c r="G1587" s="22">
        <v>3</v>
      </c>
      <c r="H1587" s="24">
        <v>6000</v>
      </c>
      <c r="I1587" s="22">
        <v>0.25</v>
      </c>
      <c r="J1587" s="44">
        <v>730689</v>
      </c>
      <c r="K1587" s="22" t="s">
        <v>634</v>
      </c>
      <c r="L1587" s="22">
        <v>500</v>
      </c>
      <c r="M1587" s="22" t="s">
        <v>2</v>
      </c>
    </row>
    <row r="1588" spans="1:13" s="24" customFormat="1" x14ac:dyDescent="0.3">
      <c r="A1588" s="44">
        <v>603126</v>
      </c>
      <c r="B1588" s="22" t="s">
        <v>1976</v>
      </c>
      <c r="C1588" s="24" t="s">
        <v>308</v>
      </c>
      <c r="D1588" s="24" t="s">
        <v>4</v>
      </c>
      <c r="E1588" s="22">
        <v>3000</v>
      </c>
      <c r="F1588" s="23" t="s">
        <v>2</v>
      </c>
      <c r="G1588" s="22">
        <v>3</v>
      </c>
      <c r="H1588" s="24">
        <v>6000</v>
      </c>
      <c r="I1588" s="22">
        <v>0.5</v>
      </c>
      <c r="J1588" s="44">
        <v>730697</v>
      </c>
      <c r="K1588" s="22" t="s">
        <v>1977</v>
      </c>
      <c r="L1588" s="22">
        <v>1000</v>
      </c>
      <c r="M1588" s="22" t="s">
        <v>2</v>
      </c>
    </row>
    <row r="1589" spans="1:13" s="24" customFormat="1" x14ac:dyDescent="0.3">
      <c r="A1589" s="44">
        <v>1148196</v>
      </c>
      <c r="B1589" s="22" t="s">
        <v>2500</v>
      </c>
      <c r="C1589" s="24" t="s">
        <v>331</v>
      </c>
      <c r="D1589" s="24" t="s">
        <v>1</v>
      </c>
      <c r="E1589" s="22">
        <v>2500</v>
      </c>
      <c r="F1589" s="23" t="s">
        <v>2</v>
      </c>
      <c r="G1589" s="22">
        <v>10</v>
      </c>
      <c r="H1589" s="24">
        <v>500</v>
      </c>
      <c r="I1589" s="22">
        <v>5</v>
      </c>
      <c r="J1589" s="44">
        <v>742148</v>
      </c>
      <c r="K1589" s="22" t="s">
        <v>1031</v>
      </c>
      <c r="L1589" s="22">
        <v>250</v>
      </c>
      <c r="M1589" s="22" t="s">
        <v>2</v>
      </c>
    </row>
    <row r="1590" spans="1:13" s="24" customFormat="1" x14ac:dyDescent="0.3">
      <c r="A1590" s="44">
        <v>464230</v>
      </c>
      <c r="B1590" s="22" t="s">
        <v>1619</v>
      </c>
      <c r="C1590" s="24" t="s">
        <v>15</v>
      </c>
      <c r="D1590" s="24" t="s">
        <v>1</v>
      </c>
      <c r="E1590" s="22">
        <v>1000</v>
      </c>
      <c r="F1590" s="23" t="s">
        <v>2</v>
      </c>
      <c r="G1590" s="22">
        <v>10</v>
      </c>
      <c r="H1590" s="24">
        <v>100</v>
      </c>
      <c r="I1590" s="22">
        <v>10</v>
      </c>
      <c r="J1590" s="44">
        <v>736678</v>
      </c>
      <c r="K1590" s="22" t="s">
        <v>410</v>
      </c>
      <c r="L1590" s="22">
        <v>100</v>
      </c>
      <c r="M1590" s="22" t="s">
        <v>2</v>
      </c>
    </row>
    <row r="1591" spans="1:13" s="24" customFormat="1" x14ac:dyDescent="0.3">
      <c r="A1591" s="44">
        <v>14738</v>
      </c>
      <c r="B1591" s="22" t="s">
        <v>2803</v>
      </c>
      <c r="C1591" s="24" t="s">
        <v>39</v>
      </c>
      <c r="D1591" s="24" t="s">
        <v>1</v>
      </c>
      <c r="E1591" s="22">
        <v>5000</v>
      </c>
      <c r="F1591" s="23" t="s">
        <v>2</v>
      </c>
      <c r="G1591" s="22">
        <v>50</v>
      </c>
      <c r="H1591" s="24">
        <v>160</v>
      </c>
      <c r="I1591" s="22">
        <v>31.25</v>
      </c>
      <c r="J1591" s="44">
        <v>720367</v>
      </c>
      <c r="K1591" s="22" t="s">
        <v>1268</v>
      </c>
      <c r="L1591" s="22">
        <v>100</v>
      </c>
      <c r="M1591" s="22" t="s">
        <v>2</v>
      </c>
    </row>
    <row r="1592" spans="1:13" s="24" customFormat="1" x14ac:dyDescent="0.3">
      <c r="A1592" s="44">
        <v>135046</v>
      </c>
      <c r="B1592" s="22" t="s">
        <v>1717</v>
      </c>
      <c r="C1592" s="24" t="s">
        <v>40</v>
      </c>
      <c r="D1592" s="24" t="s">
        <v>1</v>
      </c>
      <c r="E1592" s="22">
        <v>4000</v>
      </c>
      <c r="F1592" s="23" t="s">
        <v>2</v>
      </c>
      <c r="G1592" s="22">
        <v>16</v>
      </c>
      <c r="H1592" s="24">
        <v>1500</v>
      </c>
      <c r="I1592" s="22">
        <v>2.6666666666666665</v>
      </c>
      <c r="J1592" s="44">
        <v>720391</v>
      </c>
      <c r="K1592" s="22" t="s">
        <v>464</v>
      </c>
      <c r="L1592" s="22">
        <v>250</v>
      </c>
      <c r="M1592" s="22" t="s">
        <v>2</v>
      </c>
    </row>
    <row r="1593" spans="1:13" s="24" customFormat="1" x14ac:dyDescent="0.3">
      <c r="A1593" s="44">
        <v>94086</v>
      </c>
      <c r="B1593" s="22" t="s">
        <v>1716</v>
      </c>
      <c r="C1593" s="24" t="s">
        <v>40</v>
      </c>
      <c r="D1593" s="24" t="s">
        <v>4</v>
      </c>
      <c r="E1593" s="22">
        <v>1500</v>
      </c>
      <c r="F1593" s="23" t="s">
        <v>2</v>
      </c>
      <c r="G1593" s="22">
        <v>3</v>
      </c>
      <c r="H1593" s="24">
        <v>1500</v>
      </c>
      <c r="I1593" s="22">
        <v>1</v>
      </c>
      <c r="J1593" s="44">
        <v>720375</v>
      </c>
      <c r="K1593" s="22" t="s">
        <v>466</v>
      </c>
      <c r="L1593" s="22">
        <v>500</v>
      </c>
      <c r="M1593" s="22" t="s">
        <v>2</v>
      </c>
    </row>
    <row r="1594" spans="1:13" s="24" customFormat="1" x14ac:dyDescent="0.3">
      <c r="A1594" s="44">
        <v>93203</v>
      </c>
      <c r="B1594" s="22" t="s">
        <v>1715</v>
      </c>
      <c r="C1594" s="24" t="s">
        <v>40</v>
      </c>
      <c r="D1594" s="24" t="s">
        <v>4</v>
      </c>
      <c r="E1594" s="22">
        <v>2250</v>
      </c>
      <c r="F1594" s="23" t="s">
        <v>2</v>
      </c>
      <c r="G1594" s="22">
        <v>3</v>
      </c>
      <c r="H1594" s="24">
        <v>1500</v>
      </c>
      <c r="I1594" s="22">
        <v>1.5</v>
      </c>
      <c r="J1594" s="44">
        <v>720383</v>
      </c>
      <c r="K1594" s="22" t="s">
        <v>467</v>
      </c>
      <c r="L1594" s="22">
        <v>750</v>
      </c>
      <c r="M1594" s="22" t="s">
        <v>2</v>
      </c>
    </row>
    <row r="1595" spans="1:13" s="24" customFormat="1" x14ac:dyDescent="0.3">
      <c r="A1595" s="44">
        <v>93195</v>
      </c>
      <c r="B1595" s="22" t="s">
        <v>1714</v>
      </c>
      <c r="C1595" s="24" t="s">
        <v>40</v>
      </c>
      <c r="D1595" s="24" t="s">
        <v>1</v>
      </c>
      <c r="E1595" s="22">
        <v>1500</v>
      </c>
      <c r="F1595" s="23" t="s">
        <v>2</v>
      </c>
      <c r="G1595" s="22">
        <v>12</v>
      </c>
      <c r="H1595" s="24">
        <v>1500</v>
      </c>
      <c r="I1595" s="22">
        <v>1</v>
      </c>
      <c r="J1595" s="44">
        <v>720409</v>
      </c>
      <c r="K1595" s="22" t="s">
        <v>465</v>
      </c>
      <c r="L1595" s="22">
        <v>125</v>
      </c>
      <c r="M1595" s="22" t="s">
        <v>2</v>
      </c>
    </row>
    <row r="1596" spans="1:13" s="24" customFormat="1" x14ac:dyDescent="0.3">
      <c r="A1596" s="44">
        <v>92700</v>
      </c>
      <c r="B1596" s="22" t="s">
        <v>2752</v>
      </c>
      <c r="C1596" s="24" t="s">
        <v>343</v>
      </c>
      <c r="D1596" s="24" t="s">
        <v>1</v>
      </c>
      <c r="E1596" s="22">
        <v>10500</v>
      </c>
      <c r="F1596" s="23" t="s">
        <v>2</v>
      </c>
      <c r="G1596" s="22">
        <v>14</v>
      </c>
      <c r="H1596" s="24">
        <v>1000</v>
      </c>
      <c r="I1596" s="22">
        <v>10.5</v>
      </c>
      <c r="J1596" s="44">
        <v>720433</v>
      </c>
      <c r="K1596" s="22" t="s">
        <v>1219</v>
      </c>
      <c r="L1596" s="22">
        <v>750</v>
      </c>
      <c r="M1596" s="22" t="s">
        <v>2</v>
      </c>
    </row>
    <row r="1597" spans="1:13" s="24" customFormat="1" x14ac:dyDescent="0.3">
      <c r="A1597" s="44">
        <v>135095</v>
      </c>
      <c r="B1597" s="22" t="s">
        <v>2278</v>
      </c>
      <c r="C1597" s="24" t="s">
        <v>326</v>
      </c>
      <c r="D1597" s="24" t="s">
        <v>1</v>
      </c>
      <c r="E1597" s="22">
        <v>2500</v>
      </c>
      <c r="F1597" s="23" t="s">
        <v>2</v>
      </c>
      <c r="G1597" s="22">
        <v>25</v>
      </c>
      <c r="H1597" s="24">
        <v>4000</v>
      </c>
      <c r="I1597" s="22">
        <v>0.625</v>
      </c>
      <c r="J1597" s="44">
        <v>720532</v>
      </c>
      <c r="K1597" s="22" t="s">
        <v>916</v>
      </c>
      <c r="L1597" s="22">
        <v>100</v>
      </c>
      <c r="M1597" s="22" t="s">
        <v>2</v>
      </c>
    </row>
    <row r="1598" spans="1:13" s="24" customFormat="1" x14ac:dyDescent="0.3">
      <c r="A1598" s="44">
        <v>135111</v>
      </c>
      <c r="B1598" s="22" t="s">
        <v>2283</v>
      </c>
      <c r="C1598" s="24" t="s">
        <v>2284</v>
      </c>
      <c r="D1598" s="24" t="s">
        <v>1</v>
      </c>
      <c r="E1598" s="22">
        <v>1500</v>
      </c>
      <c r="F1598" s="23" t="s">
        <v>2</v>
      </c>
      <c r="G1598" s="22">
        <v>30</v>
      </c>
      <c r="H1598" s="24">
        <v>300</v>
      </c>
      <c r="I1598" s="22">
        <v>5</v>
      </c>
      <c r="J1598" s="44"/>
      <c r="K1598" s="22" t="s">
        <v>1537</v>
      </c>
      <c r="L1598" s="22">
        <v>50</v>
      </c>
      <c r="M1598" s="22" t="s">
        <v>2</v>
      </c>
    </row>
    <row r="1599" spans="1:13" s="24" customFormat="1" x14ac:dyDescent="0.3">
      <c r="A1599" s="44">
        <v>135269</v>
      </c>
      <c r="B1599" s="22" t="s">
        <v>2285</v>
      </c>
      <c r="C1599" s="24" t="s">
        <v>2284</v>
      </c>
      <c r="D1599" s="24" t="s">
        <v>1</v>
      </c>
      <c r="E1599" s="22">
        <v>5000</v>
      </c>
      <c r="F1599" s="23" t="s">
        <v>2</v>
      </c>
      <c r="G1599" s="22">
        <v>100</v>
      </c>
      <c r="H1599" s="24">
        <v>300</v>
      </c>
      <c r="I1599" s="22">
        <v>16.666666666666668</v>
      </c>
      <c r="J1599" s="44"/>
      <c r="K1599" s="22" t="s">
        <v>1537</v>
      </c>
      <c r="L1599" s="22">
        <v>50</v>
      </c>
      <c r="M1599" s="22" t="s">
        <v>2</v>
      </c>
    </row>
    <row r="1600" spans="1:13" s="24" customFormat="1" x14ac:dyDescent="0.3">
      <c r="A1600" s="43">
        <v>2680403</v>
      </c>
      <c r="B1600" s="24" t="s">
        <v>3009</v>
      </c>
      <c r="C1600" s="24" t="s">
        <v>90</v>
      </c>
      <c r="D1600" s="24" t="s">
        <v>1</v>
      </c>
      <c r="E1600" s="24">
        <v>21000</v>
      </c>
      <c r="F1600" s="24" t="s">
        <v>2</v>
      </c>
      <c r="G1600" s="24">
        <v>42</v>
      </c>
      <c r="H1600" s="24">
        <v>3000</v>
      </c>
      <c r="I1600" s="22">
        <v>7</v>
      </c>
      <c r="J1600" s="43">
        <v>797043</v>
      </c>
      <c r="K1600" s="24" t="s">
        <v>3010</v>
      </c>
      <c r="L1600" s="24">
        <v>500</v>
      </c>
      <c r="M1600" s="24" t="s">
        <v>2</v>
      </c>
    </row>
    <row r="1601" spans="1:13" s="24" customFormat="1" x14ac:dyDescent="0.3">
      <c r="A1601" s="43">
        <v>2631315</v>
      </c>
      <c r="B1601" s="24" t="s">
        <v>3007</v>
      </c>
      <c r="C1601" s="24" t="s">
        <v>90</v>
      </c>
      <c r="D1601" s="24" t="s">
        <v>1</v>
      </c>
      <c r="E1601" s="24">
        <v>21000</v>
      </c>
      <c r="F1601" s="24" t="s">
        <v>2</v>
      </c>
      <c r="G1601" s="24">
        <v>42</v>
      </c>
      <c r="H1601" s="24">
        <v>3000</v>
      </c>
      <c r="I1601" s="22">
        <v>7</v>
      </c>
      <c r="J1601" s="43">
        <v>795617</v>
      </c>
      <c r="K1601" s="24" t="s">
        <v>3008</v>
      </c>
      <c r="L1601" s="24">
        <v>500</v>
      </c>
      <c r="M1601" s="24" t="s">
        <v>2</v>
      </c>
    </row>
    <row r="1602" spans="1:13" s="24" customFormat="1" x14ac:dyDescent="0.3">
      <c r="A1602" s="43">
        <v>1663939</v>
      </c>
      <c r="B1602" s="24" t="s">
        <v>3011</v>
      </c>
      <c r="C1602" s="24" t="s">
        <v>117</v>
      </c>
      <c r="D1602" s="24" t="s">
        <v>1</v>
      </c>
      <c r="E1602" s="24">
        <v>27000</v>
      </c>
      <c r="F1602" s="24" t="s">
        <v>2</v>
      </c>
      <c r="G1602" s="24">
        <v>60</v>
      </c>
      <c r="H1602" s="24">
        <v>900</v>
      </c>
      <c r="I1602" s="22">
        <v>30</v>
      </c>
      <c r="J1602" s="43">
        <v>772467</v>
      </c>
      <c r="K1602" s="24" t="s">
        <v>3012</v>
      </c>
      <c r="L1602" s="24">
        <v>450</v>
      </c>
      <c r="M1602" s="24" t="s">
        <v>2</v>
      </c>
    </row>
    <row r="1603" spans="1:13" s="24" customFormat="1" x14ac:dyDescent="0.3">
      <c r="A1603" s="43">
        <v>3270188</v>
      </c>
      <c r="B1603" s="24" t="s">
        <v>3013</v>
      </c>
      <c r="C1603" s="24" t="s">
        <v>117</v>
      </c>
      <c r="D1603" s="24" t="s">
        <v>1</v>
      </c>
      <c r="E1603" s="24">
        <v>40500</v>
      </c>
      <c r="F1603" s="24" t="s">
        <v>2</v>
      </c>
      <c r="G1603" s="24">
        <v>90</v>
      </c>
      <c r="H1603" s="24">
        <v>900</v>
      </c>
      <c r="I1603" s="22">
        <v>45</v>
      </c>
      <c r="J1603" s="43">
        <v>7713308</v>
      </c>
      <c r="K1603" s="24" t="s">
        <v>3014</v>
      </c>
      <c r="L1603" s="24">
        <v>450</v>
      </c>
      <c r="M1603" s="24" t="s">
        <v>2</v>
      </c>
    </row>
    <row r="1604" spans="1:13" s="24" customFormat="1" x14ac:dyDescent="0.3">
      <c r="A1604" s="44">
        <v>1424837</v>
      </c>
      <c r="B1604" s="22" t="s">
        <v>2763</v>
      </c>
      <c r="C1604" s="24" t="s">
        <v>41</v>
      </c>
      <c r="D1604" s="24" t="s">
        <v>4</v>
      </c>
      <c r="E1604" s="22">
        <v>500</v>
      </c>
      <c r="F1604" s="23" t="s">
        <v>2</v>
      </c>
      <c r="G1604" s="22">
        <v>1</v>
      </c>
      <c r="H1604" s="24">
        <v>2000</v>
      </c>
      <c r="I1604" s="22">
        <v>0.25</v>
      </c>
      <c r="J1604" s="44">
        <v>760306</v>
      </c>
      <c r="K1604" s="22" t="s">
        <v>1227</v>
      </c>
      <c r="L1604" s="22">
        <v>500</v>
      </c>
      <c r="M1604" s="22" t="s">
        <v>2</v>
      </c>
    </row>
    <row r="1605" spans="1:13" s="24" customFormat="1" x14ac:dyDescent="0.3">
      <c r="A1605" s="44">
        <v>1485838</v>
      </c>
      <c r="B1605" s="22" t="s">
        <v>2765</v>
      </c>
      <c r="C1605" s="24" t="s">
        <v>41</v>
      </c>
      <c r="D1605" s="24" t="s">
        <v>4</v>
      </c>
      <c r="E1605" s="22">
        <v>1000</v>
      </c>
      <c r="F1605" s="23" t="s">
        <v>2</v>
      </c>
      <c r="G1605" s="22">
        <v>1</v>
      </c>
      <c r="H1605" s="24">
        <v>2000</v>
      </c>
      <c r="I1605" s="22">
        <v>0.5</v>
      </c>
      <c r="J1605" s="44">
        <v>772905</v>
      </c>
      <c r="K1605" s="22" t="s">
        <v>1231</v>
      </c>
      <c r="L1605" s="22">
        <v>1000</v>
      </c>
      <c r="M1605" s="22" t="s">
        <v>2</v>
      </c>
    </row>
    <row r="1606" spans="1:13" s="24" customFormat="1" x14ac:dyDescent="0.3">
      <c r="A1606" s="41">
        <v>3129632</v>
      </c>
      <c r="B1606" s="37" t="s">
        <v>3310</v>
      </c>
      <c r="C1606" s="37" t="s">
        <v>41</v>
      </c>
      <c r="D1606" s="37" t="s">
        <v>4</v>
      </c>
      <c r="E1606" s="35">
        <v>1000</v>
      </c>
      <c r="F1606" s="36" t="s">
        <v>2</v>
      </c>
      <c r="G1606" s="35">
        <v>1</v>
      </c>
      <c r="H1606" s="34">
        <v>2000</v>
      </c>
      <c r="I1606" s="35">
        <v>0.5</v>
      </c>
      <c r="J1606" s="45"/>
      <c r="K1606" s="35"/>
      <c r="L1606" s="35"/>
      <c r="M1606" s="35"/>
    </row>
    <row r="1607" spans="1:13" s="24" customFormat="1" x14ac:dyDescent="0.3">
      <c r="A1607" s="44">
        <v>1211143</v>
      </c>
      <c r="B1607" s="22" t="s">
        <v>2762</v>
      </c>
      <c r="C1607" s="24" t="s">
        <v>41</v>
      </c>
      <c r="D1607" s="24" t="s">
        <v>4</v>
      </c>
      <c r="E1607" s="22">
        <v>1000</v>
      </c>
      <c r="F1607" s="23" t="s">
        <v>2</v>
      </c>
      <c r="G1607" s="22">
        <v>1</v>
      </c>
      <c r="H1607" s="24">
        <v>2000</v>
      </c>
      <c r="I1607" s="22">
        <v>0.5</v>
      </c>
      <c r="J1607" s="44">
        <v>744219</v>
      </c>
      <c r="K1607" s="22" t="s">
        <v>1223</v>
      </c>
      <c r="L1607" s="22">
        <v>1000</v>
      </c>
      <c r="M1607" s="22" t="s">
        <v>2</v>
      </c>
    </row>
    <row r="1608" spans="1:13" s="24" customFormat="1" x14ac:dyDescent="0.3">
      <c r="A1608" s="44">
        <v>884445</v>
      </c>
      <c r="B1608" s="22" t="s">
        <v>2761</v>
      </c>
      <c r="C1608" s="24" t="s">
        <v>41</v>
      </c>
      <c r="D1608" s="24" t="s">
        <v>4</v>
      </c>
      <c r="E1608" s="22">
        <v>500</v>
      </c>
      <c r="F1608" s="23" t="s">
        <v>2</v>
      </c>
      <c r="G1608" s="22">
        <v>1</v>
      </c>
      <c r="H1608" s="24">
        <v>2000</v>
      </c>
      <c r="I1608" s="22">
        <v>0.25</v>
      </c>
      <c r="J1608" s="44">
        <v>720706</v>
      </c>
      <c r="K1608" s="22" t="s">
        <v>1222</v>
      </c>
      <c r="L1608" s="22">
        <v>500</v>
      </c>
      <c r="M1608" s="22" t="s">
        <v>2</v>
      </c>
    </row>
    <row r="1609" spans="1:13" s="24" customFormat="1" x14ac:dyDescent="0.3">
      <c r="A1609" s="44">
        <v>94938</v>
      </c>
      <c r="B1609" s="22" t="s">
        <v>1546</v>
      </c>
      <c r="C1609" s="24" t="s">
        <v>288</v>
      </c>
      <c r="D1609" s="24" t="s">
        <v>1</v>
      </c>
      <c r="E1609" s="22">
        <v>1000</v>
      </c>
      <c r="F1609" s="23" t="s">
        <v>2</v>
      </c>
      <c r="G1609" s="22">
        <v>1</v>
      </c>
      <c r="H1609" s="24">
        <v>2000</v>
      </c>
      <c r="I1609" s="22">
        <v>0.5</v>
      </c>
      <c r="J1609" s="44">
        <v>720698</v>
      </c>
      <c r="K1609" s="22" t="s">
        <v>373</v>
      </c>
      <c r="L1609" s="22">
        <v>1000</v>
      </c>
      <c r="M1609" s="22" t="s">
        <v>2</v>
      </c>
    </row>
    <row r="1610" spans="1:13" s="24" customFormat="1" x14ac:dyDescent="0.3">
      <c r="A1610" s="44">
        <v>2768703</v>
      </c>
      <c r="B1610" s="22" t="s">
        <v>3277</v>
      </c>
      <c r="C1610" s="22" t="s">
        <v>41</v>
      </c>
      <c r="D1610" s="24" t="s">
        <v>4</v>
      </c>
      <c r="E1610" s="22">
        <v>1000</v>
      </c>
      <c r="F1610" s="23" t="s">
        <v>2</v>
      </c>
      <c r="G1610" s="22">
        <v>1</v>
      </c>
      <c r="H1610" s="24">
        <v>2000</v>
      </c>
      <c r="I1610" s="22">
        <v>0.5</v>
      </c>
      <c r="J1610" s="50"/>
      <c r="K1610" s="22"/>
      <c r="L1610" s="22"/>
      <c r="M1610" s="22"/>
    </row>
    <row r="1611" spans="1:13" s="24" customFormat="1" x14ac:dyDescent="0.3">
      <c r="A1611" s="44">
        <v>2768711</v>
      </c>
      <c r="B1611" s="22" t="s">
        <v>3278</v>
      </c>
      <c r="C1611" s="22" t="s">
        <v>41</v>
      </c>
      <c r="D1611" s="24" t="s">
        <v>4</v>
      </c>
      <c r="E1611" s="22">
        <v>500</v>
      </c>
      <c r="F1611" s="23" t="s">
        <v>2</v>
      </c>
      <c r="G1611" s="22">
        <v>1</v>
      </c>
      <c r="H1611" s="24">
        <v>2000</v>
      </c>
      <c r="I1611" s="22">
        <v>0.25</v>
      </c>
      <c r="J1611" s="50"/>
      <c r="K1611" s="22"/>
      <c r="L1611" s="22"/>
      <c r="M1611" s="22"/>
    </row>
    <row r="1612" spans="1:13" s="24" customFormat="1" x14ac:dyDescent="0.3">
      <c r="A1612" s="44">
        <v>2709764</v>
      </c>
      <c r="B1612" s="22" t="s">
        <v>2772</v>
      </c>
      <c r="C1612" s="24" t="s">
        <v>41</v>
      </c>
      <c r="D1612" s="24" t="s">
        <v>4</v>
      </c>
      <c r="E1612" s="22">
        <v>5000</v>
      </c>
      <c r="F1612" s="23" t="s">
        <v>2</v>
      </c>
      <c r="G1612" s="22">
        <v>10</v>
      </c>
      <c r="H1612" s="24">
        <v>2000</v>
      </c>
      <c r="I1612" s="22">
        <v>2.5</v>
      </c>
      <c r="J1612" s="44">
        <v>799387</v>
      </c>
      <c r="K1612" s="22" t="s">
        <v>1234</v>
      </c>
      <c r="L1612" s="22">
        <v>500</v>
      </c>
      <c r="M1612" s="22" t="s">
        <v>2</v>
      </c>
    </row>
    <row r="1613" spans="1:13" s="24" customFormat="1" x14ac:dyDescent="0.3">
      <c r="A1613" s="44">
        <v>2709756</v>
      </c>
      <c r="B1613" s="22" t="s">
        <v>2771</v>
      </c>
      <c r="C1613" s="24" t="s">
        <v>41</v>
      </c>
      <c r="D1613" s="24" t="s">
        <v>4</v>
      </c>
      <c r="E1613" s="22">
        <v>10000</v>
      </c>
      <c r="F1613" s="23" t="s">
        <v>2</v>
      </c>
      <c r="G1613" s="22">
        <v>10</v>
      </c>
      <c r="H1613" s="24">
        <v>2000</v>
      </c>
      <c r="I1613" s="22">
        <v>5</v>
      </c>
      <c r="J1613" s="44">
        <v>799395</v>
      </c>
      <c r="K1613" s="22" t="s">
        <v>1235</v>
      </c>
      <c r="L1613" s="22">
        <v>1000</v>
      </c>
      <c r="M1613" s="22" t="s">
        <v>2</v>
      </c>
    </row>
    <row r="1614" spans="1:13" s="24" customFormat="1" x14ac:dyDescent="0.3">
      <c r="A1614" s="44">
        <v>1531466</v>
      </c>
      <c r="B1614" s="22" t="s">
        <v>2767</v>
      </c>
      <c r="C1614" s="24" t="s">
        <v>41</v>
      </c>
      <c r="D1614" s="24" t="s">
        <v>4</v>
      </c>
      <c r="E1614" s="22">
        <v>1000</v>
      </c>
      <c r="F1614" s="23" t="s">
        <v>2</v>
      </c>
      <c r="G1614" s="22">
        <v>1</v>
      </c>
      <c r="H1614" s="24">
        <v>2000</v>
      </c>
      <c r="I1614" s="22">
        <v>0.5</v>
      </c>
      <c r="J1614" s="44">
        <v>762542</v>
      </c>
      <c r="K1614" s="22" t="s">
        <v>1228</v>
      </c>
      <c r="L1614" s="22">
        <v>1000</v>
      </c>
      <c r="M1614" s="22" t="s">
        <v>2</v>
      </c>
    </row>
    <row r="1615" spans="1:13" s="24" customFormat="1" x14ac:dyDescent="0.3">
      <c r="A1615" s="44">
        <v>1531458</v>
      </c>
      <c r="B1615" s="22" t="s">
        <v>2766</v>
      </c>
      <c r="C1615" s="24" t="s">
        <v>41</v>
      </c>
      <c r="D1615" s="24" t="s">
        <v>4</v>
      </c>
      <c r="E1615" s="22">
        <v>500</v>
      </c>
      <c r="F1615" s="23" t="s">
        <v>2</v>
      </c>
      <c r="G1615" s="22">
        <v>1</v>
      </c>
      <c r="H1615" s="24">
        <v>2000</v>
      </c>
      <c r="I1615" s="22">
        <v>0.25</v>
      </c>
      <c r="J1615" s="44">
        <v>762559</v>
      </c>
      <c r="K1615" s="22" t="s">
        <v>1229</v>
      </c>
      <c r="L1615" s="22">
        <v>500</v>
      </c>
      <c r="M1615" s="22" t="s">
        <v>2</v>
      </c>
    </row>
    <row r="1616" spans="1:13" s="24" customFormat="1" x14ac:dyDescent="0.3">
      <c r="A1616" s="44">
        <v>3078342</v>
      </c>
      <c r="B1616" s="22" t="s">
        <v>2775</v>
      </c>
      <c r="C1616" s="24" t="s">
        <v>41</v>
      </c>
      <c r="D1616" s="24" t="s">
        <v>4</v>
      </c>
      <c r="E1616" s="22">
        <v>1000</v>
      </c>
      <c r="F1616" s="23" t="s">
        <v>2</v>
      </c>
      <c r="G1616" s="22">
        <v>1</v>
      </c>
      <c r="H1616" s="24">
        <v>2000</v>
      </c>
      <c r="I1616" s="22">
        <v>0.5</v>
      </c>
      <c r="J1616" s="44">
        <v>7705395</v>
      </c>
      <c r="K1616" s="22" t="s">
        <v>2776</v>
      </c>
      <c r="L1616" s="22">
        <v>1000</v>
      </c>
      <c r="M1616" s="22" t="s">
        <v>2</v>
      </c>
    </row>
    <row r="1617" spans="1:13" s="24" customFormat="1" x14ac:dyDescent="0.3">
      <c r="A1617" s="44">
        <v>3078334</v>
      </c>
      <c r="B1617" s="22" t="s">
        <v>2773</v>
      </c>
      <c r="C1617" s="24" t="s">
        <v>41</v>
      </c>
      <c r="D1617" s="24" t="s">
        <v>4</v>
      </c>
      <c r="E1617" s="22">
        <v>500</v>
      </c>
      <c r="F1617" s="23" t="s">
        <v>2</v>
      </c>
      <c r="G1617" s="22">
        <v>1</v>
      </c>
      <c r="H1617" s="24">
        <v>2000</v>
      </c>
      <c r="I1617" s="22">
        <v>0.25</v>
      </c>
      <c r="J1617" s="44">
        <v>7705387</v>
      </c>
      <c r="K1617" s="22" t="s">
        <v>2774</v>
      </c>
      <c r="L1617" s="22">
        <v>500</v>
      </c>
      <c r="M1617" s="22" t="s">
        <v>2</v>
      </c>
    </row>
    <row r="1618" spans="1:13" s="24" customFormat="1" x14ac:dyDescent="0.3">
      <c r="A1618" s="44">
        <v>1571900</v>
      </c>
      <c r="B1618" s="22" t="s">
        <v>2768</v>
      </c>
      <c r="C1618" s="24" t="s">
        <v>41</v>
      </c>
      <c r="D1618" s="24" t="s">
        <v>4</v>
      </c>
      <c r="E1618" s="22">
        <v>1000</v>
      </c>
      <c r="F1618" s="23" t="s">
        <v>2</v>
      </c>
      <c r="G1618" s="22">
        <v>1</v>
      </c>
      <c r="H1618" s="24">
        <v>2000</v>
      </c>
      <c r="I1618" s="22">
        <v>0.5</v>
      </c>
      <c r="J1618" s="44">
        <v>771428</v>
      </c>
      <c r="K1618" s="22" t="s">
        <v>1230</v>
      </c>
      <c r="L1618" s="22">
        <v>1000</v>
      </c>
      <c r="M1618" s="22" t="s">
        <v>2</v>
      </c>
    </row>
    <row r="1619" spans="1:13" s="24" customFormat="1" x14ac:dyDescent="0.3">
      <c r="A1619" s="44">
        <v>1427996</v>
      </c>
      <c r="B1619" s="22" t="s">
        <v>2764</v>
      </c>
      <c r="C1619" s="24" t="s">
        <v>41</v>
      </c>
      <c r="D1619" s="24" t="s">
        <v>4</v>
      </c>
      <c r="E1619" s="22">
        <v>500</v>
      </c>
      <c r="F1619" s="23" t="s">
        <v>2</v>
      </c>
      <c r="G1619" s="22">
        <v>1</v>
      </c>
      <c r="H1619" s="24">
        <v>2000</v>
      </c>
      <c r="I1619" s="22">
        <v>0.25</v>
      </c>
      <c r="J1619" s="44">
        <v>749648</v>
      </c>
      <c r="K1619" s="22" t="s">
        <v>1224</v>
      </c>
      <c r="L1619" s="22">
        <v>500</v>
      </c>
      <c r="M1619" s="22" t="s">
        <v>2</v>
      </c>
    </row>
    <row r="1620" spans="1:13" s="24" customFormat="1" x14ac:dyDescent="0.3">
      <c r="A1620" s="44">
        <v>2664613</v>
      </c>
      <c r="B1620" s="22" t="s">
        <v>1233</v>
      </c>
      <c r="C1620" s="24" t="s">
        <v>41</v>
      </c>
      <c r="D1620" s="24" t="s">
        <v>4</v>
      </c>
      <c r="E1620" s="22">
        <v>1000</v>
      </c>
      <c r="F1620" s="23" t="s">
        <v>2</v>
      </c>
      <c r="G1620" s="22">
        <v>1</v>
      </c>
      <c r="H1620" s="24">
        <v>2000</v>
      </c>
      <c r="I1620" s="22">
        <v>0.5</v>
      </c>
      <c r="J1620" s="44">
        <v>784116</v>
      </c>
      <c r="K1620" s="22" t="s">
        <v>1233</v>
      </c>
      <c r="L1620" s="22">
        <v>1000</v>
      </c>
      <c r="M1620" s="22" t="s">
        <v>2</v>
      </c>
    </row>
    <row r="1621" spans="1:13" s="24" customFormat="1" x14ac:dyDescent="0.3">
      <c r="A1621" s="44">
        <v>2664597</v>
      </c>
      <c r="B1621" s="22" t="s">
        <v>1232</v>
      </c>
      <c r="C1621" s="24" t="s">
        <v>41</v>
      </c>
      <c r="D1621" s="24" t="s">
        <v>4</v>
      </c>
      <c r="E1621" s="22">
        <v>500</v>
      </c>
      <c r="F1621" s="23" t="s">
        <v>2</v>
      </c>
      <c r="G1621" s="22">
        <v>1</v>
      </c>
      <c r="H1621" s="24">
        <v>2000</v>
      </c>
      <c r="I1621" s="22">
        <v>0.25</v>
      </c>
      <c r="J1621" s="44">
        <v>784108</v>
      </c>
      <c r="K1621" s="22" t="s">
        <v>1232</v>
      </c>
      <c r="L1621" s="22">
        <v>500</v>
      </c>
      <c r="M1621" s="22" t="s">
        <v>2</v>
      </c>
    </row>
    <row r="1622" spans="1:13" s="24" customFormat="1" x14ac:dyDescent="0.3">
      <c r="A1622" s="37">
        <v>4235560</v>
      </c>
      <c r="B1622" s="37" t="s">
        <v>3376</v>
      </c>
      <c r="C1622" s="37" t="s">
        <v>3377</v>
      </c>
      <c r="D1622" s="37" t="s">
        <v>4</v>
      </c>
      <c r="E1622" s="34">
        <v>100</v>
      </c>
      <c r="F1622" s="40" t="s">
        <v>2</v>
      </c>
      <c r="G1622" s="34">
        <v>1</v>
      </c>
      <c r="H1622" s="34">
        <v>100</v>
      </c>
      <c r="I1622" s="34">
        <v>1</v>
      </c>
      <c r="J1622" s="46"/>
      <c r="K1622" s="34"/>
      <c r="L1622" s="34"/>
      <c r="M1622" s="34"/>
    </row>
    <row r="1623" spans="1:13" s="24" customFormat="1" x14ac:dyDescent="0.3">
      <c r="A1623" s="44">
        <v>95372</v>
      </c>
      <c r="B1623" s="22" t="s">
        <v>2117</v>
      </c>
      <c r="C1623" s="24" t="s">
        <v>313</v>
      </c>
      <c r="D1623" s="24" t="s">
        <v>4</v>
      </c>
      <c r="E1623" s="22">
        <v>3000</v>
      </c>
      <c r="F1623" s="23" t="s">
        <v>2</v>
      </c>
      <c r="G1623" s="22">
        <v>3</v>
      </c>
      <c r="H1623" s="24">
        <v>2000</v>
      </c>
      <c r="I1623" s="22">
        <v>1.5</v>
      </c>
      <c r="J1623" s="44"/>
      <c r="K1623" s="22" t="s">
        <v>1537</v>
      </c>
      <c r="L1623" s="22">
        <v>1000</v>
      </c>
      <c r="M1623" s="22" t="s">
        <v>2</v>
      </c>
    </row>
    <row r="1624" spans="1:13" s="24" customFormat="1" x14ac:dyDescent="0.3">
      <c r="A1624" s="44">
        <v>95448</v>
      </c>
      <c r="B1624" s="22" t="s">
        <v>2119</v>
      </c>
      <c r="C1624" s="24" t="s">
        <v>313</v>
      </c>
      <c r="D1624" s="24" t="s">
        <v>1</v>
      </c>
      <c r="E1624" s="22">
        <v>8000</v>
      </c>
      <c r="F1624" s="23" t="s">
        <v>2</v>
      </c>
      <c r="G1624" s="22">
        <v>16</v>
      </c>
      <c r="H1624" s="24">
        <v>2000</v>
      </c>
      <c r="I1624" s="22">
        <v>4</v>
      </c>
      <c r="J1624" s="44">
        <v>720862</v>
      </c>
      <c r="K1624" s="22" t="s">
        <v>759</v>
      </c>
      <c r="L1624" s="22">
        <v>500</v>
      </c>
      <c r="M1624" s="22" t="s">
        <v>2</v>
      </c>
    </row>
    <row r="1625" spans="1:13" s="24" customFormat="1" x14ac:dyDescent="0.3">
      <c r="A1625" s="44">
        <v>95463</v>
      </c>
      <c r="B1625" s="22" t="s">
        <v>2120</v>
      </c>
      <c r="C1625" s="24" t="s">
        <v>313</v>
      </c>
      <c r="D1625" s="24" t="s">
        <v>1</v>
      </c>
      <c r="E1625" s="22">
        <v>4000</v>
      </c>
      <c r="F1625" s="23" t="s">
        <v>2</v>
      </c>
      <c r="G1625" s="22">
        <v>16</v>
      </c>
      <c r="H1625" s="24">
        <v>2000</v>
      </c>
      <c r="I1625" s="22">
        <v>2</v>
      </c>
      <c r="J1625" s="44">
        <v>720870</v>
      </c>
      <c r="K1625" s="22" t="s">
        <v>760</v>
      </c>
      <c r="L1625" s="22">
        <v>250</v>
      </c>
      <c r="M1625" s="22" t="s">
        <v>2</v>
      </c>
    </row>
    <row r="1626" spans="1:13" s="24" customFormat="1" x14ac:dyDescent="0.3">
      <c r="A1626" s="44">
        <v>95364</v>
      </c>
      <c r="B1626" s="22" t="s">
        <v>761</v>
      </c>
      <c r="C1626" s="24" t="s">
        <v>313</v>
      </c>
      <c r="D1626" s="24" t="s">
        <v>4</v>
      </c>
      <c r="E1626" s="22">
        <v>1000</v>
      </c>
      <c r="F1626" s="23" t="s">
        <v>2</v>
      </c>
      <c r="G1626" s="22">
        <v>1</v>
      </c>
      <c r="H1626" s="24">
        <v>2000</v>
      </c>
      <c r="I1626" s="22">
        <v>0.5</v>
      </c>
      <c r="J1626" s="44">
        <v>720854</v>
      </c>
      <c r="K1626" s="22" t="s">
        <v>761</v>
      </c>
      <c r="L1626" s="22">
        <v>1000</v>
      </c>
      <c r="M1626" s="22" t="s">
        <v>2</v>
      </c>
    </row>
    <row r="1627" spans="1:13" s="24" customFormat="1" x14ac:dyDescent="0.3">
      <c r="A1627" s="44">
        <v>95380</v>
      </c>
      <c r="B1627" s="22" t="s">
        <v>2118</v>
      </c>
      <c r="C1627" s="24" t="s">
        <v>313</v>
      </c>
      <c r="D1627" s="24" t="s">
        <v>4</v>
      </c>
      <c r="E1627" s="22">
        <v>6000</v>
      </c>
      <c r="F1627" s="23" t="s">
        <v>2</v>
      </c>
      <c r="G1627" s="22">
        <v>6</v>
      </c>
      <c r="H1627" s="24">
        <v>2000</v>
      </c>
      <c r="I1627" s="22">
        <v>3</v>
      </c>
      <c r="J1627" s="44">
        <v>720854</v>
      </c>
      <c r="K1627" s="22" t="s">
        <v>761</v>
      </c>
      <c r="L1627" s="22">
        <v>1000</v>
      </c>
      <c r="M1627" s="22" t="s">
        <v>2</v>
      </c>
    </row>
    <row r="1628" spans="1:13" s="24" customFormat="1" x14ac:dyDescent="0.3">
      <c r="A1628" s="43">
        <v>3536943</v>
      </c>
      <c r="B1628" s="24" t="s">
        <v>3079</v>
      </c>
      <c r="C1628" s="24" t="s">
        <v>354</v>
      </c>
      <c r="D1628" s="24" t="s">
        <v>1</v>
      </c>
      <c r="E1628" s="24">
        <v>750</v>
      </c>
      <c r="F1628" s="24" t="s">
        <v>2</v>
      </c>
      <c r="G1628" s="24">
        <v>30</v>
      </c>
      <c r="H1628" s="24">
        <v>25</v>
      </c>
      <c r="I1628" s="22">
        <v>30</v>
      </c>
      <c r="J1628" s="43">
        <v>7720998</v>
      </c>
      <c r="K1628" s="24" t="s">
        <v>3080</v>
      </c>
      <c r="L1628" s="24">
        <v>25</v>
      </c>
      <c r="M1628" s="24" t="s">
        <v>2</v>
      </c>
    </row>
    <row r="1629" spans="1:13" s="35" customFormat="1" x14ac:dyDescent="0.3">
      <c r="A1629" s="44">
        <v>1722131</v>
      </c>
      <c r="B1629" s="22" t="s">
        <v>2936</v>
      </c>
      <c r="C1629" s="24" t="s">
        <v>73</v>
      </c>
      <c r="D1629" s="24" t="s">
        <v>1</v>
      </c>
      <c r="E1629" s="22">
        <v>6000</v>
      </c>
      <c r="F1629" s="23" t="s">
        <v>2</v>
      </c>
      <c r="G1629" s="22">
        <v>30</v>
      </c>
      <c r="H1629" s="24">
        <v>400</v>
      </c>
      <c r="I1629" s="22">
        <v>15</v>
      </c>
      <c r="J1629" s="44">
        <v>773192</v>
      </c>
      <c r="K1629" s="22" t="s">
        <v>1366</v>
      </c>
      <c r="L1629" s="22">
        <v>200</v>
      </c>
      <c r="M1629" s="22" t="s">
        <v>2</v>
      </c>
    </row>
    <row r="1630" spans="1:13" s="35" customFormat="1" x14ac:dyDescent="0.3">
      <c r="A1630" s="43">
        <v>3431822</v>
      </c>
      <c r="B1630" s="24" t="s">
        <v>2951</v>
      </c>
      <c r="C1630" s="24" t="s">
        <v>73</v>
      </c>
      <c r="D1630" s="24" t="s">
        <v>1</v>
      </c>
      <c r="E1630" s="24">
        <v>5600</v>
      </c>
      <c r="F1630" s="24" t="s">
        <v>2</v>
      </c>
      <c r="G1630" s="24">
        <v>28</v>
      </c>
      <c r="H1630" s="24">
        <v>400</v>
      </c>
      <c r="I1630" s="22">
        <v>14</v>
      </c>
      <c r="J1630" s="43">
        <v>773192</v>
      </c>
      <c r="K1630" s="24" t="s">
        <v>2952</v>
      </c>
      <c r="L1630" s="24">
        <v>200</v>
      </c>
      <c r="M1630" s="24" t="s">
        <v>2</v>
      </c>
    </row>
    <row r="1631" spans="1:13" s="35" customFormat="1" x14ac:dyDescent="0.3">
      <c r="A1631" s="44">
        <v>1706266</v>
      </c>
      <c r="B1631" s="22" t="s">
        <v>1376</v>
      </c>
      <c r="C1631" s="24" t="s">
        <v>73</v>
      </c>
      <c r="D1631" s="24" t="s">
        <v>4</v>
      </c>
      <c r="E1631" s="22">
        <v>200</v>
      </c>
      <c r="F1631" s="23" t="s">
        <v>2</v>
      </c>
      <c r="G1631" s="22">
        <v>1</v>
      </c>
      <c r="H1631" s="24">
        <v>400</v>
      </c>
      <c r="I1631" s="22">
        <v>0.5</v>
      </c>
      <c r="J1631" s="44">
        <v>773200</v>
      </c>
      <c r="K1631" s="22" t="s">
        <v>1376</v>
      </c>
      <c r="L1631" s="22">
        <v>200</v>
      </c>
      <c r="M1631" s="22" t="s">
        <v>2</v>
      </c>
    </row>
    <row r="1632" spans="1:13" s="35" customFormat="1" x14ac:dyDescent="0.3">
      <c r="A1632" s="44">
        <v>1706225</v>
      </c>
      <c r="B1632" s="22" t="s">
        <v>2934</v>
      </c>
      <c r="C1632" s="24" t="s">
        <v>73</v>
      </c>
      <c r="D1632" s="24" t="s">
        <v>1</v>
      </c>
      <c r="E1632" s="22">
        <v>10000</v>
      </c>
      <c r="F1632" s="23" t="s">
        <v>2</v>
      </c>
      <c r="G1632" s="22">
        <v>50</v>
      </c>
      <c r="H1632" s="24">
        <v>400</v>
      </c>
      <c r="I1632" s="22">
        <v>25</v>
      </c>
      <c r="J1632" s="44">
        <v>773192</v>
      </c>
      <c r="K1632" s="22" t="s">
        <v>1366</v>
      </c>
      <c r="L1632" s="22">
        <v>200</v>
      </c>
      <c r="M1632" s="22" t="s">
        <v>2</v>
      </c>
    </row>
    <row r="1633" spans="1:13" s="35" customFormat="1" x14ac:dyDescent="0.3">
      <c r="A1633" s="44">
        <v>1722123</v>
      </c>
      <c r="B1633" s="22" t="s">
        <v>2935</v>
      </c>
      <c r="C1633" s="24" t="s">
        <v>73</v>
      </c>
      <c r="D1633" s="24" t="s">
        <v>1</v>
      </c>
      <c r="E1633" s="22">
        <v>1500</v>
      </c>
      <c r="F1633" s="23" t="s">
        <v>2</v>
      </c>
      <c r="G1633" s="22">
        <v>30</v>
      </c>
      <c r="H1633" s="24">
        <v>400</v>
      </c>
      <c r="I1633" s="22">
        <v>3.75</v>
      </c>
      <c r="J1633" s="44">
        <v>775163</v>
      </c>
      <c r="K1633" s="22" t="s">
        <v>1367</v>
      </c>
      <c r="L1633" s="22">
        <v>50</v>
      </c>
      <c r="M1633" s="22" t="s">
        <v>2</v>
      </c>
    </row>
    <row r="1634" spans="1:13" s="35" customFormat="1" x14ac:dyDescent="0.3">
      <c r="A1634" s="44">
        <v>2121564</v>
      </c>
      <c r="B1634" s="22" t="s">
        <v>2937</v>
      </c>
      <c r="C1634" s="24" t="s">
        <v>73</v>
      </c>
      <c r="D1634" s="24" t="s">
        <v>1</v>
      </c>
      <c r="E1634" s="22">
        <v>2800</v>
      </c>
      <c r="F1634" s="23" t="s">
        <v>2</v>
      </c>
      <c r="G1634" s="22">
        <v>14</v>
      </c>
      <c r="H1634" s="24">
        <v>400</v>
      </c>
      <c r="I1634" s="22">
        <v>7</v>
      </c>
      <c r="J1634" s="44">
        <v>780478</v>
      </c>
      <c r="K1634" s="22" t="s">
        <v>3227</v>
      </c>
      <c r="L1634" s="22">
        <v>100</v>
      </c>
      <c r="M1634" s="22" t="s">
        <v>2</v>
      </c>
    </row>
    <row r="1635" spans="1:13" s="35" customFormat="1" x14ac:dyDescent="0.3">
      <c r="A1635" s="44">
        <v>1182427</v>
      </c>
      <c r="B1635" s="22" t="s">
        <v>1634</v>
      </c>
      <c r="C1635" s="24" t="s">
        <v>15</v>
      </c>
      <c r="D1635" s="24" t="s">
        <v>1</v>
      </c>
      <c r="E1635" s="22">
        <v>1000</v>
      </c>
      <c r="F1635" s="23" t="s">
        <v>2</v>
      </c>
      <c r="G1635" s="22">
        <v>10</v>
      </c>
      <c r="H1635" s="24">
        <v>100</v>
      </c>
      <c r="I1635" s="22">
        <v>10</v>
      </c>
      <c r="J1635" s="44">
        <v>743542</v>
      </c>
      <c r="K1635" s="22" t="s">
        <v>412</v>
      </c>
      <c r="L1635" s="22">
        <v>100</v>
      </c>
      <c r="M1635" s="22" t="s">
        <v>2</v>
      </c>
    </row>
    <row r="1636" spans="1:13" s="35" customFormat="1" x14ac:dyDescent="0.3">
      <c r="A1636" s="44">
        <v>135947</v>
      </c>
      <c r="B1636" s="22" t="s">
        <v>1614</v>
      </c>
      <c r="C1636" s="24" t="s">
        <v>15</v>
      </c>
      <c r="D1636" s="24" t="s">
        <v>1</v>
      </c>
      <c r="E1636" s="22">
        <v>1000</v>
      </c>
      <c r="F1636" s="23" t="s">
        <v>2</v>
      </c>
      <c r="G1636" s="22">
        <v>10</v>
      </c>
      <c r="H1636" s="24">
        <v>100</v>
      </c>
      <c r="I1636" s="22">
        <v>10</v>
      </c>
      <c r="J1636" s="44">
        <v>721076</v>
      </c>
      <c r="K1636" s="22" t="s">
        <v>399</v>
      </c>
      <c r="L1636" s="22">
        <v>100</v>
      </c>
      <c r="M1636" s="22" t="s">
        <v>2</v>
      </c>
    </row>
    <row r="1637" spans="1:13" s="35" customFormat="1" x14ac:dyDescent="0.3">
      <c r="A1637" s="44">
        <v>136325</v>
      </c>
      <c r="B1637" s="22" t="s">
        <v>441</v>
      </c>
      <c r="C1637" s="24" t="s">
        <v>15</v>
      </c>
      <c r="D1637" s="24" t="s">
        <v>4</v>
      </c>
      <c r="E1637" s="22">
        <v>200</v>
      </c>
      <c r="F1637" s="23" t="s">
        <v>2</v>
      </c>
      <c r="G1637" s="22">
        <v>1</v>
      </c>
      <c r="H1637" s="24">
        <v>100</v>
      </c>
      <c r="I1637" s="22">
        <v>2</v>
      </c>
      <c r="J1637" s="44">
        <v>721068</v>
      </c>
      <c r="K1637" s="22" t="s">
        <v>441</v>
      </c>
      <c r="L1637" s="22">
        <v>200</v>
      </c>
      <c r="M1637" s="22" t="s">
        <v>2</v>
      </c>
    </row>
    <row r="1638" spans="1:13" s="35" customFormat="1" x14ac:dyDescent="0.3">
      <c r="A1638" s="44">
        <v>135954</v>
      </c>
      <c r="B1638" s="22" t="s">
        <v>1615</v>
      </c>
      <c r="C1638" s="24" t="s">
        <v>15</v>
      </c>
      <c r="D1638" s="24" t="s">
        <v>1</v>
      </c>
      <c r="E1638" s="22">
        <v>600</v>
      </c>
      <c r="F1638" s="23" t="s">
        <v>2</v>
      </c>
      <c r="G1638" s="22">
        <v>12</v>
      </c>
      <c r="H1638" s="24">
        <v>100</v>
      </c>
      <c r="I1638" s="22">
        <v>6</v>
      </c>
      <c r="J1638" s="44">
        <v>721084</v>
      </c>
      <c r="K1638" s="22" t="s">
        <v>400</v>
      </c>
      <c r="L1638" s="22">
        <v>50</v>
      </c>
      <c r="M1638" s="22" t="s">
        <v>2</v>
      </c>
    </row>
    <row r="1639" spans="1:13" s="35" customFormat="1" x14ac:dyDescent="0.3">
      <c r="A1639" s="44">
        <v>867713</v>
      </c>
      <c r="B1639" s="22" t="s">
        <v>1630</v>
      </c>
      <c r="C1639" s="24" t="s">
        <v>15</v>
      </c>
      <c r="D1639" s="24" t="s">
        <v>1</v>
      </c>
      <c r="E1639" s="22">
        <v>1000</v>
      </c>
      <c r="F1639" s="23" t="s">
        <v>2</v>
      </c>
      <c r="G1639" s="22">
        <v>10</v>
      </c>
      <c r="H1639" s="24">
        <v>100</v>
      </c>
      <c r="I1639" s="22">
        <v>10</v>
      </c>
      <c r="J1639" s="44">
        <v>728196</v>
      </c>
      <c r="K1639" s="22" t="s">
        <v>403</v>
      </c>
      <c r="L1639" s="22">
        <v>100</v>
      </c>
      <c r="M1639" s="22" t="s">
        <v>2</v>
      </c>
    </row>
    <row r="1640" spans="1:13" s="35" customFormat="1" x14ac:dyDescent="0.3">
      <c r="A1640" s="44">
        <v>600338</v>
      </c>
      <c r="B1640" s="22" t="s">
        <v>1621</v>
      </c>
      <c r="C1640" s="24" t="s">
        <v>15</v>
      </c>
      <c r="D1640" s="24" t="s">
        <v>4</v>
      </c>
      <c r="E1640" s="22">
        <v>200</v>
      </c>
      <c r="F1640" s="23" t="s">
        <v>2</v>
      </c>
      <c r="G1640" s="22">
        <v>2</v>
      </c>
      <c r="H1640" s="24">
        <v>100</v>
      </c>
      <c r="I1640" s="22">
        <v>2</v>
      </c>
      <c r="J1640" s="44">
        <v>730499</v>
      </c>
      <c r="K1640" s="22" t="s">
        <v>442</v>
      </c>
      <c r="L1640" s="22">
        <v>100</v>
      </c>
      <c r="M1640" s="22" t="s">
        <v>2</v>
      </c>
    </row>
    <row r="1641" spans="1:13" s="35" customFormat="1" x14ac:dyDescent="0.3">
      <c r="A1641" s="44">
        <v>600346</v>
      </c>
      <c r="B1641" s="22" t="s">
        <v>1622</v>
      </c>
      <c r="C1641" s="24" t="s">
        <v>15</v>
      </c>
      <c r="D1641" s="24" t="s">
        <v>4</v>
      </c>
      <c r="E1641" s="22">
        <v>600</v>
      </c>
      <c r="F1641" s="23" t="s">
        <v>2</v>
      </c>
      <c r="G1641" s="22">
        <v>6</v>
      </c>
      <c r="H1641" s="24">
        <v>100</v>
      </c>
      <c r="I1641" s="22">
        <v>6</v>
      </c>
      <c r="J1641" s="44">
        <v>730499</v>
      </c>
      <c r="K1641" s="22" t="s">
        <v>442</v>
      </c>
      <c r="L1641" s="22">
        <v>100</v>
      </c>
      <c r="M1641" s="22" t="s">
        <v>2</v>
      </c>
    </row>
    <row r="1642" spans="1:13" s="35" customFormat="1" x14ac:dyDescent="0.3">
      <c r="A1642" s="43">
        <v>1077908</v>
      </c>
      <c r="B1642" s="24" t="s">
        <v>3050</v>
      </c>
      <c r="C1642" s="24" t="s">
        <v>116</v>
      </c>
      <c r="D1642" s="24" t="s">
        <v>1</v>
      </c>
      <c r="E1642" s="24">
        <v>2000</v>
      </c>
      <c r="F1642" s="24" t="s">
        <v>2</v>
      </c>
      <c r="G1642" s="24">
        <v>1</v>
      </c>
      <c r="H1642" s="24">
        <v>400</v>
      </c>
      <c r="I1642" s="22">
        <v>5</v>
      </c>
      <c r="J1642" s="43">
        <v>740688</v>
      </c>
      <c r="K1642" s="24" t="s">
        <v>1453</v>
      </c>
      <c r="L1642" s="24">
        <v>2000</v>
      </c>
      <c r="M1642" s="24" t="s">
        <v>2</v>
      </c>
    </row>
    <row r="1643" spans="1:13" s="35" customFormat="1" x14ac:dyDescent="0.3">
      <c r="A1643" s="43">
        <v>1470590</v>
      </c>
      <c r="B1643" s="24" t="s">
        <v>3082</v>
      </c>
      <c r="C1643" s="24" t="s">
        <v>85</v>
      </c>
      <c r="D1643" s="24" t="s">
        <v>1</v>
      </c>
      <c r="E1643" s="24">
        <v>2400</v>
      </c>
      <c r="F1643" s="24" t="s">
        <v>2</v>
      </c>
      <c r="G1643" s="24">
        <v>48</v>
      </c>
      <c r="H1643" s="24">
        <v>400</v>
      </c>
      <c r="I1643" s="22">
        <v>6</v>
      </c>
      <c r="J1643" s="43">
        <v>767343</v>
      </c>
      <c r="K1643" s="24" t="s">
        <v>1475</v>
      </c>
      <c r="L1643" s="24">
        <v>50</v>
      </c>
      <c r="M1643" s="24" t="s">
        <v>2</v>
      </c>
    </row>
    <row r="1644" spans="1:13" s="35" customFormat="1" x14ac:dyDescent="0.3">
      <c r="A1644" s="43">
        <v>2835502</v>
      </c>
      <c r="B1644" s="24" t="s">
        <v>3085</v>
      </c>
      <c r="C1644" s="24" t="s">
        <v>85</v>
      </c>
      <c r="D1644" s="24" t="s">
        <v>1</v>
      </c>
      <c r="E1644" s="24">
        <v>9000</v>
      </c>
      <c r="F1644" s="24" t="s">
        <v>2</v>
      </c>
      <c r="G1644" s="24">
        <v>90</v>
      </c>
      <c r="H1644" s="24">
        <v>400</v>
      </c>
      <c r="I1644" s="22">
        <v>22.5</v>
      </c>
      <c r="J1644" s="43">
        <v>751008</v>
      </c>
      <c r="K1644" s="24" t="s">
        <v>3086</v>
      </c>
      <c r="L1644" s="24">
        <v>100</v>
      </c>
      <c r="M1644" s="24" t="s">
        <v>2</v>
      </c>
    </row>
    <row r="1645" spans="1:13" s="35" customFormat="1" x14ac:dyDescent="0.3">
      <c r="A1645" s="43">
        <v>2661049</v>
      </c>
      <c r="B1645" s="24" t="s">
        <v>3083</v>
      </c>
      <c r="C1645" s="24" t="s">
        <v>85</v>
      </c>
      <c r="D1645" s="24" t="s">
        <v>1</v>
      </c>
      <c r="E1645" s="24">
        <v>2800</v>
      </c>
      <c r="F1645" s="24" t="s">
        <v>2</v>
      </c>
      <c r="G1645" s="24">
        <v>14</v>
      </c>
      <c r="H1645" s="24">
        <v>400</v>
      </c>
      <c r="I1645" s="22">
        <v>7</v>
      </c>
      <c r="J1645" s="43">
        <v>748657</v>
      </c>
      <c r="K1645" s="24" t="s">
        <v>3084</v>
      </c>
      <c r="L1645" s="24">
        <v>200</v>
      </c>
      <c r="M1645" s="24" t="s">
        <v>2</v>
      </c>
    </row>
    <row r="1646" spans="1:13" s="35" customFormat="1" x14ac:dyDescent="0.3">
      <c r="A1646" s="43">
        <v>1370659</v>
      </c>
      <c r="B1646" s="24" t="s">
        <v>3081</v>
      </c>
      <c r="C1646" s="24" t="s">
        <v>85</v>
      </c>
      <c r="D1646" s="24" t="s">
        <v>1</v>
      </c>
      <c r="E1646" s="24">
        <v>12000</v>
      </c>
      <c r="F1646" s="24" t="s">
        <v>2</v>
      </c>
      <c r="G1646" s="24">
        <v>60</v>
      </c>
      <c r="H1646" s="24">
        <v>400</v>
      </c>
      <c r="I1646" s="22">
        <v>30</v>
      </c>
      <c r="J1646" s="43"/>
      <c r="K1646" s="24"/>
      <c r="L1646" s="24">
        <v>200</v>
      </c>
      <c r="M1646" s="24" t="s">
        <v>2</v>
      </c>
    </row>
    <row r="1647" spans="1:13" s="35" customFormat="1" x14ac:dyDescent="0.3">
      <c r="A1647" s="43">
        <v>2835486</v>
      </c>
      <c r="B1647" s="24" t="s">
        <v>3087</v>
      </c>
      <c r="C1647" s="24" t="s">
        <v>85</v>
      </c>
      <c r="D1647" s="24" t="s">
        <v>1</v>
      </c>
      <c r="E1647" s="24">
        <v>12000</v>
      </c>
      <c r="F1647" s="24" t="s">
        <v>2</v>
      </c>
      <c r="G1647" s="24">
        <v>30</v>
      </c>
      <c r="H1647" s="24">
        <v>400</v>
      </c>
      <c r="I1647" s="22">
        <v>30</v>
      </c>
      <c r="J1647" s="43">
        <v>750992</v>
      </c>
      <c r="K1647" s="24" t="s">
        <v>3088</v>
      </c>
      <c r="L1647" s="24">
        <v>400</v>
      </c>
      <c r="M1647" s="24" t="s">
        <v>2</v>
      </c>
    </row>
    <row r="1648" spans="1:13" s="35" customFormat="1" x14ac:dyDescent="0.3">
      <c r="A1648" s="44">
        <v>668020</v>
      </c>
      <c r="B1648" s="22" t="s">
        <v>3289</v>
      </c>
      <c r="C1648" s="22" t="s">
        <v>95</v>
      </c>
      <c r="D1648" s="24" t="s">
        <v>67</v>
      </c>
      <c r="E1648" s="22">
        <v>6000</v>
      </c>
      <c r="F1648" s="23" t="s">
        <v>2</v>
      </c>
      <c r="G1648" s="22">
        <v>1</v>
      </c>
      <c r="H1648" s="24">
        <v>6000</v>
      </c>
      <c r="I1648" s="22">
        <v>1</v>
      </c>
      <c r="J1648" s="51"/>
      <c r="K1648" s="22"/>
      <c r="L1648" s="22"/>
      <c r="M1648" s="22"/>
    </row>
    <row r="1649" spans="1:13" s="35" customFormat="1" x14ac:dyDescent="0.3">
      <c r="A1649" s="43">
        <v>1743806</v>
      </c>
      <c r="B1649" s="24" t="s">
        <v>3067</v>
      </c>
      <c r="C1649" s="24" t="s">
        <v>78</v>
      </c>
      <c r="D1649" s="24" t="s">
        <v>1</v>
      </c>
      <c r="E1649" s="24">
        <v>7350</v>
      </c>
      <c r="F1649" s="24" t="s">
        <v>2</v>
      </c>
      <c r="G1649" s="24">
        <v>30</v>
      </c>
      <c r="H1649" s="24">
        <v>245</v>
      </c>
      <c r="I1649" s="22">
        <v>30</v>
      </c>
      <c r="J1649" s="43">
        <v>773184</v>
      </c>
      <c r="K1649" s="24" t="s">
        <v>3068</v>
      </c>
      <c r="L1649" s="24">
        <v>245</v>
      </c>
      <c r="M1649" s="24" t="s">
        <v>2</v>
      </c>
    </row>
    <row r="1650" spans="1:13" s="35" customFormat="1" x14ac:dyDescent="0.3">
      <c r="A1650" s="46">
        <v>4299723</v>
      </c>
      <c r="B1650" s="37" t="s">
        <v>3349</v>
      </c>
      <c r="C1650" s="37" t="s">
        <v>3315</v>
      </c>
      <c r="D1650" s="34" t="s">
        <v>4</v>
      </c>
      <c r="E1650" s="34">
        <v>600</v>
      </c>
      <c r="F1650" s="40" t="s">
        <v>2</v>
      </c>
      <c r="G1650" s="34">
        <v>1</v>
      </c>
      <c r="H1650" s="37">
        <v>10</v>
      </c>
      <c r="I1650" s="34">
        <v>60</v>
      </c>
      <c r="J1650" s="41">
        <v>7731409</v>
      </c>
      <c r="K1650" s="37" t="s">
        <v>3328</v>
      </c>
      <c r="L1650" s="37">
        <v>600</v>
      </c>
      <c r="M1650" s="37" t="s">
        <v>2</v>
      </c>
    </row>
    <row r="1651" spans="1:13" s="35" customFormat="1" x14ac:dyDescent="0.3">
      <c r="A1651" s="46">
        <v>4299731</v>
      </c>
      <c r="B1651" s="37" t="s">
        <v>3348</v>
      </c>
      <c r="C1651" s="37" t="s">
        <v>3315</v>
      </c>
      <c r="D1651" s="34" t="s">
        <v>1</v>
      </c>
      <c r="E1651" s="34">
        <v>900</v>
      </c>
      <c r="F1651" s="40" t="s">
        <v>2</v>
      </c>
      <c r="G1651" s="34">
        <v>30</v>
      </c>
      <c r="H1651" s="37">
        <v>30</v>
      </c>
      <c r="I1651" s="34">
        <v>30</v>
      </c>
      <c r="J1651" s="41">
        <v>7731391</v>
      </c>
      <c r="K1651" s="37" t="s">
        <v>3327</v>
      </c>
      <c r="L1651" s="37">
        <v>30</v>
      </c>
      <c r="M1651" s="37" t="s">
        <v>2</v>
      </c>
    </row>
    <row r="1652" spans="1:13" s="35" customFormat="1" x14ac:dyDescent="0.3">
      <c r="A1652" s="44">
        <v>3297678</v>
      </c>
      <c r="B1652" s="22" t="s">
        <v>2940</v>
      </c>
      <c r="C1652" s="24" t="s">
        <v>73</v>
      </c>
      <c r="D1652" s="24" t="s">
        <v>1</v>
      </c>
      <c r="E1652" s="22">
        <v>20000</v>
      </c>
      <c r="F1652" s="23" t="s">
        <v>2</v>
      </c>
      <c r="G1652" s="22">
        <v>100</v>
      </c>
      <c r="H1652" s="24">
        <v>400</v>
      </c>
      <c r="I1652" s="22">
        <v>50</v>
      </c>
      <c r="J1652" s="44">
        <v>7712961</v>
      </c>
      <c r="K1652" s="22" t="s">
        <v>1369</v>
      </c>
      <c r="L1652" s="22">
        <v>200</v>
      </c>
      <c r="M1652" s="22" t="s">
        <v>2</v>
      </c>
    </row>
    <row r="1653" spans="1:13" s="35" customFormat="1" x14ac:dyDescent="0.3">
      <c r="A1653" s="44">
        <v>3296670</v>
      </c>
      <c r="B1653" s="22" t="s">
        <v>2939</v>
      </c>
      <c r="C1653" s="24" t="s">
        <v>73</v>
      </c>
      <c r="D1653" s="24" t="s">
        <v>1</v>
      </c>
      <c r="E1653" s="22">
        <v>6000</v>
      </c>
      <c r="F1653" s="23" t="s">
        <v>2</v>
      </c>
      <c r="G1653" s="22">
        <v>30</v>
      </c>
      <c r="H1653" s="24">
        <v>400</v>
      </c>
      <c r="I1653" s="22">
        <v>15</v>
      </c>
      <c r="J1653" s="44">
        <v>7712953</v>
      </c>
      <c r="K1653" s="22" t="s">
        <v>1369</v>
      </c>
      <c r="L1653" s="22">
        <v>200</v>
      </c>
      <c r="M1653" s="22" t="s">
        <v>2</v>
      </c>
    </row>
    <row r="1654" spans="1:13" s="35" customFormat="1" x14ac:dyDescent="0.3">
      <c r="A1654" s="44">
        <v>3296662</v>
      </c>
      <c r="B1654" s="22" t="s">
        <v>2938</v>
      </c>
      <c r="C1654" s="24" t="s">
        <v>73</v>
      </c>
      <c r="D1654" s="24" t="s">
        <v>1</v>
      </c>
      <c r="E1654" s="22">
        <v>1500</v>
      </c>
      <c r="F1654" s="23" t="s">
        <v>2</v>
      </c>
      <c r="G1654" s="22">
        <v>30</v>
      </c>
      <c r="H1654" s="24">
        <v>400</v>
      </c>
      <c r="I1654" s="22">
        <v>3.75</v>
      </c>
      <c r="J1654" s="44">
        <v>7712946</v>
      </c>
      <c r="K1654" s="22" t="s">
        <v>1368</v>
      </c>
      <c r="L1654" s="22">
        <v>50</v>
      </c>
      <c r="M1654" s="22" t="s">
        <v>2</v>
      </c>
    </row>
    <row r="1655" spans="1:13" s="35" customFormat="1" x14ac:dyDescent="0.3">
      <c r="A1655" s="44">
        <v>3392065</v>
      </c>
      <c r="B1655" s="22" t="s">
        <v>1377</v>
      </c>
      <c r="C1655" s="24" t="s">
        <v>73</v>
      </c>
      <c r="D1655" s="24" t="s">
        <v>4</v>
      </c>
      <c r="E1655" s="22">
        <v>200</v>
      </c>
      <c r="F1655" s="23" t="s">
        <v>2</v>
      </c>
      <c r="G1655" s="22">
        <v>1</v>
      </c>
      <c r="H1655" s="24">
        <v>400</v>
      </c>
      <c r="I1655" s="22">
        <v>0.5</v>
      </c>
      <c r="J1655" s="44">
        <v>7714702</v>
      </c>
      <c r="K1655" s="22" t="s">
        <v>1377</v>
      </c>
      <c r="L1655" s="22">
        <v>200</v>
      </c>
      <c r="M1655" s="22" t="s">
        <v>2</v>
      </c>
    </row>
    <row r="1656" spans="1:13" s="35" customFormat="1" x14ac:dyDescent="0.3">
      <c r="A1656" s="43">
        <v>3432325</v>
      </c>
      <c r="B1656" s="24" t="s">
        <v>2949</v>
      </c>
      <c r="C1656" s="24" t="s">
        <v>73</v>
      </c>
      <c r="D1656" s="24" t="s">
        <v>1</v>
      </c>
      <c r="E1656" s="24">
        <v>6000</v>
      </c>
      <c r="F1656" s="24" t="s">
        <v>2</v>
      </c>
      <c r="G1656" s="24">
        <v>30</v>
      </c>
      <c r="H1656" s="24">
        <v>400</v>
      </c>
      <c r="I1656" s="22">
        <v>15</v>
      </c>
      <c r="J1656" s="43">
        <v>7715709</v>
      </c>
      <c r="K1656" s="24" t="s">
        <v>2950</v>
      </c>
      <c r="L1656" s="24">
        <v>200</v>
      </c>
      <c r="M1656" s="24" t="s">
        <v>2</v>
      </c>
    </row>
    <row r="1657" spans="1:13" s="35" customFormat="1" x14ac:dyDescent="0.3">
      <c r="A1657" s="43">
        <v>3432317</v>
      </c>
      <c r="B1657" s="24" t="s">
        <v>2947</v>
      </c>
      <c r="C1657" s="24" t="s">
        <v>73</v>
      </c>
      <c r="D1657" s="24" t="s">
        <v>1</v>
      </c>
      <c r="E1657" s="24">
        <v>1500</v>
      </c>
      <c r="F1657" s="24" t="s">
        <v>2</v>
      </c>
      <c r="G1657" s="24">
        <v>30</v>
      </c>
      <c r="H1657" s="24">
        <v>400</v>
      </c>
      <c r="I1657" s="22">
        <v>3.75</v>
      </c>
      <c r="J1657" s="43">
        <v>7715691</v>
      </c>
      <c r="K1657" s="24" t="s">
        <v>2948</v>
      </c>
      <c r="L1657" s="24">
        <v>50</v>
      </c>
      <c r="M1657" s="24" t="s">
        <v>2</v>
      </c>
    </row>
    <row r="1658" spans="1:13" s="35" customFormat="1" x14ac:dyDescent="0.3">
      <c r="A1658" s="43">
        <v>3421476</v>
      </c>
      <c r="B1658" s="24" t="s">
        <v>2945</v>
      </c>
      <c r="C1658" s="24" t="s">
        <v>73</v>
      </c>
      <c r="D1658" s="24" t="s">
        <v>1</v>
      </c>
      <c r="E1658" s="24">
        <v>6000</v>
      </c>
      <c r="F1658" s="24" t="s">
        <v>2</v>
      </c>
      <c r="G1658" s="24">
        <v>30</v>
      </c>
      <c r="H1658" s="24">
        <v>400</v>
      </c>
      <c r="I1658" s="22">
        <v>15</v>
      </c>
      <c r="J1658" s="43">
        <v>7715576</v>
      </c>
      <c r="K1658" s="24" t="s">
        <v>2946</v>
      </c>
      <c r="L1658" s="24">
        <v>200</v>
      </c>
      <c r="M1658" s="24" t="s">
        <v>2</v>
      </c>
    </row>
    <row r="1659" spans="1:13" s="35" customFormat="1" x14ac:dyDescent="0.3">
      <c r="A1659" s="43">
        <v>3421468</v>
      </c>
      <c r="B1659" s="24" t="s">
        <v>2943</v>
      </c>
      <c r="C1659" s="24" t="s">
        <v>73</v>
      </c>
      <c r="D1659" s="24" t="s">
        <v>1</v>
      </c>
      <c r="E1659" s="24">
        <v>1500</v>
      </c>
      <c r="F1659" s="24" t="s">
        <v>2</v>
      </c>
      <c r="G1659" s="24">
        <v>30</v>
      </c>
      <c r="H1659" s="24">
        <v>400</v>
      </c>
      <c r="I1659" s="22">
        <v>3.75</v>
      </c>
      <c r="J1659" s="43">
        <v>7715568</v>
      </c>
      <c r="K1659" s="24" t="s">
        <v>2944</v>
      </c>
      <c r="L1659" s="24">
        <v>50</v>
      </c>
      <c r="M1659" s="24" t="s">
        <v>2</v>
      </c>
    </row>
    <row r="1660" spans="1:13" s="35" customFormat="1" x14ac:dyDescent="0.3">
      <c r="A1660" s="44">
        <v>3364106</v>
      </c>
      <c r="B1660" s="22" t="s">
        <v>2942</v>
      </c>
      <c r="C1660" s="24" t="s">
        <v>73</v>
      </c>
      <c r="D1660" s="24" t="s">
        <v>1</v>
      </c>
      <c r="E1660" s="22">
        <v>6000</v>
      </c>
      <c r="F1660" s="23" t="s">
        <v>2</v>
      </c>
      <c r="G1660" s="22">
        <v>30</v>
      </c>
      <c r="H1660" s="24">
        <v>400</v>
      </c>
      <c r="I1660" s="22">
        <v>15</v>
      </c>
      <c r="J1660" s="44">
        <v>7714157</v>
      </c>
      <c r="K1660" s="22" t="s">
        <v>1371</v>
      </c>
      <c r="L1660" s="22">
        <v>200</v>
      </c>
      <c r="M1660" s="22" t="s">
        <v>2</v>
      </c>
    </row>
    <row r="1661" spans="1:13" s="35" customFormat="1" x14ac:dyDescent="0.3">
      <c r="A1661" s="44">
        <v>3364098</v>
      </c>
      <c r="B1661" s="22" t="s">
        <v>2941</v>
      </c>
      <c r="C1661" s="24" t="s">
        <v>73</v>
      </c>
      <c r="D1661" s="24" t="s">
        <v>1</v>
      </c>
      <c r="E1661" s="22">
        <v>1500</v>
      </c>
      <c r="F1661" s="23" t="s">
        <v>2</v>
      </c>
      <c r="G1661" s="22">
        <v>30</v>
      </c>
      <c r="H1661" s="24">
        <v>400</v>
      </c>
      <c r="I1661" s="22">
        <v>3.75</v>
      </c>
      <c r="J1661" s="44">
        <v>7714140</v>
      </c>
      <c r="K1661" s="22" t="s">
        <v>1370</v>
      </c>
      <c r="L1661" s="22">
        <v>50</v>
      </c>
      <c r="M1661" s="22" t="s">
        <v>2</v>
      </c>
    </row>
    <row r="1662" spans="1:13" s="35" customFormat="1" x14ac:dyDescent="0.3">
      <c r="A1662" s="44">
        <v>811109</v>
      </c>
      <c r="B1662" s="22" t="s">
        <v>2275</v>
      </c>
      <c r="C1662" s="24" t="s">
        <v>325</v>
      </c>
      <c r="D1662" s="24" t="s">
        <v>1</v>
      </c>
      <c r="E1662" s="22">
        <v>3000</v>
      </c>
      <c r="F1662" s="23" t="s">
        <v>2</v>
      </c>
      <c r="G1662" s="22">
        <v>10</v>
      </c>
      <c r="H1662" s="24">
        <v>400</v>
      </c>
      <c r="I1662" s="22">
        <v>7.5</v>
      </c>
      <c r="J1662" s="44">
        <v>721407</v>
      </c>
      <c r="K1662" s="22" t="s">
        <v>913</v>
      </c>
      <c r="L1662" s="22">
        <v>300</v>
      </c>
      <c r="M1662" s="22" t="s">
        <v>2</v>
      </c>
    </row>
    <row r="1663" spans="1:13" s="35" customFormat="1" x14ac:dyDescent="0.3">
      <c r="A1663" s="44">
        <v>811091</v>
      </c>
      <c r="B1663" s="22" t="s">
        <v>2274</v>
      </c>
      <c r="C1663" s="24" t="s">
        <v>325</v>
      </c>
      <c r="D1663" s="24" t="s">
        <v>1</v>
      </c>
      <c r="E1663" s="22">
        <v>2800</v>
      </c>
      <c r="F1663" s="23" t="s">
        <v>2</v>
      </c>
      <c r="G1663" s="22">
        <v>28</v>
      </c>
      <c r="H1663" s="24">
        <v>400</v>
      </c>
      <c r="I1663" s="22">
        <v>7</v>
      </c>
      <c r="J1663" s="44">
        <v>721399</v>
      </c>
      <c r="K1663" s="22" t="s">
        <v>912</v>
      </c>
      <c r="L1663" s="22">
        <v>100</v>
      </c>
      <c r="M1663" s="22" t="s">
        <v>2</v>
      </c>
    </row>
    <row r="1664" spans="1:13" s="35" customFormat="1" x14ac:dyDescent="0.3">
      <c r="A1664" s="44">
        <v>98707</v>
      </c>
      <c r="B1664" s="22" t="s">
        <v>1931</v>
      </c>
      <c r="C1664" s="24" t="s">
        <v>602</v>
      </c>
      <c r="D1664" s="24" t="s">
        <v>1</v>
      </c>
      <c r="E1664" s="22">
        <v>8000</v>
      </c>
      <c r="F1664" s="23" t="s">
        <v>2</v>
      </c>
      <c r="G1664" s="22">
        <v>16</v>
      </c>
      <c r="H1664" s="24">
        <v>1000</v>
      </c>
      <c r="I1664" s="22">
        <v>8</v>
      </c>
      <c r="J1664" s="44">
        <v>721415</v>
      </c>
      <c r="K1664" s="22" t="s">
        <v>603</v>
      </c>
      <c r="L1664" s="22">
        <v>500</v>
      </c>
      <c r="M1664" s="22" t="s">
        <v>2</v>
      </c>
    </row>
    <row r="1665" spans="1:13" s="35" customFormat="1" x14ac:dyDescent="0.3">
      <c r="A1665" s="44">
        <v>98715</v>
      </c>
      <c r="B1665" s="22" t="s">
        <v>1932</v>
      </c>
      <c r="C1665" s="24" t="s">
        <v>602</v>
      </c>
      <c r="D1665" s="24" t="s">
        <v>1</v>
      </c>
      <c r="E1665" s="22">
        <v>4000</v>
      </c>
      <c r="F1665" s="23" t="s">
        <v>2</v>
      </c>
      <c r="G1665" s="22">
        <v>16</v>
      </c>
      <c r="H1665" s="24">
        <v>1000</v>
      </c>
      <c r="I1665" s="22">
        <v>4</v>
      </c>
      <c r="J1665" s="44">
        <v>721423</v>
      </c>
      <c r="K1665" s="22" t="s">
        <v>604</v>
      </c>
      <c r="L1665" s="22">
        <v>250</v>
      </c>
      <c r="M1665" s="22" t="s">
        <v>2</v>
      </c>
    </row>
    <row r="1666" spans="1:13" s="35" customFormat="1" x14ac:dyDescent="0.3">
      <c r="A1666" s="37">
        <v>4424057</v>
      </c>
      <c r="B1666" s="37" t="s">
        <v>3378</v>
      </c>
      <c r="C1666" s="37" t="s">
        <v>42</v>
      </c>
      <c r="D1666" s="37" t="s">
        <v>4</v>
      </c>
      <c r="E1666" s="34">
        <v>50</v>
      </c>
      <c r="F1666" s="40" t="s">
        <v>2</v>
      </c>
      <c r="G1666" s="34">
        <v>1</v>
      </c>
      <c r="H1666" s="34">
        <v>3000</v>
      </c>
      <c r="I1666" s="34">
        <v>1.6666666666666701E-2</v>
      </c>
      <c r="J1666" s="46"/>
      <c r="K1666" s="34"/>
      <c r="L1666" s="34"/>
      <c r="M1666" s="34"/>
    </row>
    <row r="1667" spans="1:13" s="35" customFormat="1" x14ac:dyDescent="0.3">
      <c r="A1667" s="44">
        <v>3641743</v>
      </c>
      <c r="B1667" s="22" t="s">
        <v>3265</v>
      </c>
      <c r="C1667" s="22" t="s">
        <v>3235</v>
      </c>
      <c r="D1667" s="24" t="s">
        <v>4</v>
      </c>
      <c r="E1667" s="22">
        <v>2000</v>
      </c>
      <c r="F1667" s="23" t="s">
        <v>2</v>
      </c>
      <c r="G1667" s="22">
        <v>1</v>
      </c>
      <c r="H1667" s="24">
        <v>6000</v>
      </c>
      <c r="I1667" s="22">
        <v>0.33333000000000002</v>
      </c>
      <c r="J1667" s="50">
        <v>7723828</v>
      </c>
      <c r="K1667" s="7" t="s">
        <v>3234</v>
      </c>
      <c r="L1667" s="22">
        <v>2000</v>
      </c>
      <c r="M1667" s="22" t="s">
        <v>2</v>
      </c>
    </row>
    <row r="1668" spans="1:13" s="35" customFormat="1" x14ac:dyDescent="0.3">
      <c r="A1668" s="43">
        <v>1411354</v>
      </c>
      <c r="B1668" s="24" t="s">
        <v>3059</v>
      </c>
      <c r="C1668" s="24" t="s">
        <v>84</v>
      </c>
      <c r="D1668" s="24" t="s">
        <v>1</v>
      </c>
      <c r="E1668" s="24">
        <v>8400</v>
      </c>
      <c r="F1668" s="24" t="s">
        <v>2</v>
      </c>
      <c r="G1668" s="24">
        <v>84</v>
      </c>
      <c r="H1668" s="24">
        <v>300</v>
      </c>
      <c r="I1668" s="22">
        <v>28</v>
      </c>
      <c r="J1668" s="43">
        <v>767657</v>
      </c>
      <c r="K1668" s="24" t="s">
        <v>3060</v>
      </c>
      <c r="L1668" s="24">
        <v>100</v>
      </c>
      <c r="M1668" s="24" t="s">
        <v>2</v>
      </c>
    </row>
    <row r="1669" spans="1:13" s="35" customFormat="1" x14ac:dyDescent="0.3">
      <c r="A1669" s="43">
        <v>1411362</v>
      </c>
      <c r="B1669" s="24" t="s">
        <v>3063</v>
      </c>
      <c r="C1669" s="24" t="s">
        <v>84</v>
      </c>
      <c r="D1669" s="24" t="s">
        <v>1</v>
      </c>
      <c r="E1669" s="24">
        <v>1200</v>
      </c>
      <c r="F1669" s="24" t="s">
        <v>2</v>
      </c>
      <c r="G1669" s="24">
        <v>48</v>
      </c>
      <c r="H1669" s="24">
        <v>300</v>
      </c>
      <c r="I1669" s="22">
        <v>4</v>
      </c>
      <c r="J1669" s="43">
        <v>776070</v>
      </c>
      <c r="K1669" s="24" t="s">
        <v>1463</v>
      </c>
      <c r="L1669" s="24">
        <v>25</v>
      </c>
      <c r="M1669" s="24" t="s">
        <v>2</v>
      </c>
    </row>
    <row r="1670" spans="1:13" s="35" customFormat="1" x14ac:dyDescent="0.3">
      <c r="A1670" s="43">
        <v>1253848</v>
      </c>
      <c r="B1670" s="24" t="s">
        <v>3005</v>
      </c>
      <c r="C1670" s="24" t="s">
        <v>90</v>
      </c>
      <c r="D1670" s="24" t="s">
        <v>1</v>
      </c>
      <c r="E1670" s="24">
        <v>21000</v>
      </c>
      <c r="F1670" s="24" t="s">
        <v>2</v>
      </c>
      <c r="G1670" s="24">
        <v>42</v>
      </c>
      <c r="H1670" s="24">
        <v>3000</v>
      </c>
      <c r="I1670" s="22">
        <v>7</v>
      </c>
      <c r="J1670" s="43">
        <v>761627</v>
      </c>
      <c r="K1670" s="24" t="s">
        <v>3006</v>
      </c>
      <c r="L1670" s="24">
        <v>500</v>
      </c>
      <c r="M1670" s="24" t="s">
        <v>2</v>
      </c>
    </row>
    <row r="1671" spans="1:13" s="35" customFormat="1" x14ac:dyDescent="0.3">
      <c r="A1671" s="46">
        <v>4121042</v>
      </c>
      <c r="B1671" s="34" t="s">
        <v>3389</v>
      </c>
      <c r="C1671" s="37" t="s">
        <v>3356</v>
      </c>
      <c r="D1671" s="37" t="s">
        <v>4</v>
      </c>
      <c r="E1671" s="37">
        <v>10000</v>
      </c>
      <c r="F1671" s="40" t="s">
        <v>2</v>
      </c>
      <c r="G1671" s="34">
        <v>10</v>
      </c>
      <c r="H1671" s="34">
        <v>3000</v>
      </c>
      <c r="I1671" s="34">
        <v>3.3333333330000001</v>
      </c>
      <c r="J1671" s="37">
        <v>7731110</v>
      </c>
      <c r="K1671" s="37" t="s">
        <v>3366</v>
      </c>
      <c r="L1671" s="37">
        <v>1000</v>
      </c>
      <c r="M1671" s="34" t="s">
        <v>2</v>
      </c>
    </row>
    <row r="1672" spans="1:13" s="35" customFormat="1" x14ac:dyDescent="0.3">
      <c r="A1672" s="43">
        <v>1319953</v>
      </c>
      <c r="B1672" s="24" t="s">
        <v>3051</v>
      </c>
      <c r="C1672" s="24" t="s">
        <v>103</v>
      </c>
      <c r="D1672" s="24" t="s">
        <v>1</v>
      </c>
      <c r="E1672" s="24">
        <v>2000</v>
      </c>
      <c r="F1672" s="24" t="s">
        <v>2</v>
      </c>
      <c r="G1672" s="24">
        <v>2000</v>
      </c>
      <c r="H1672" s="24">
        <v>80</v>
      </c>
      <c r="I1672" s="22">
        <v>25</v>
      </c>
      <c r="J1672" s="43">
        <v>745950</v>
      </c>
      <c r="K1672" s="24" t="s">
        <v>1459</v>
      </c>
      <c r="L1672" s="24">
        <v>1</v>
      </c>
      <c r="M1672" s="24" t="s">
        <v>2</v>
      </c>
    </row>
    <row r="1673" spans="1:13" s="35" customFormat="1" x14ac:dyDescent="0.3">
      <c r="A1673" s="43">
        <v>1317791</v>
      </c>
      <c r="B1673" s="24" t="s">
        <v>3054</v>
      </c>
      <c r="C1673" s="24" t="s">
        <v>103</v>
      </c>
      <c r="D1673" s="24" t="s">
        <v>1</v>
      </c>
      <c r="E1673" s="24">
        <v>1680</v>
      </c>
      <c r="F1673" s="24" t="s">
        <v>2</v>
      </c>
      <c r="G1673" s="24">
        <v>56</v>
      </c>
      <c r="H1673" s="24">
        <v>80</v>
      </c>
      <c r="I1673" s="22">
        <v>21</v>
      </c>
      <c r="J1673" s="43">
        <v>745851</v>
      </c>
      <c r="K1673" s="24" t="s">
        <v>3055</v>
      </c>
      <c r="L1673" s="24">
        <v>30</v>
      </c>
      <c r="M1673" s="24" t="s">
        <v>2</v>
      </c>
    </row>
    <row r="1674" spans="1:13" s="35" customFormat="1" x14ac:dyDescent="0.3">
      <c r="A1674" s="43">
        <v>1317809</v>
      </c>
      <c r="B1674" s="24" t="s">
        <v>3052</v>
      </c>
      <c r="C1674" s="24" t="s">
        <v>103</v>
      </c>
      <c r="D1674" s="24" t="s">
        <v>1</v>
      </c>
      <c r="E1674" s="24">
        <v>2240</v>
      </c>
      <c r="F1674" s="24" t="s">
        <v>2</v>
      </c>
      <c r="G1674" s="24">
        <v>56</v>
      </c>
      <c r="H1674" s="24">
        <v>80</v>
      </c>
      <c r="I1674" s="22">
        <v>28</v>
      </c>
      <c r="J1674" s="43">
        <v>745869</v>
      </c>
      <c r="K1674" s="24" t="s">
        <v>3053</v>
      </c>
      <c r="L1674" s="24">
        <v>40</v>
      </c>
      <c r="M1674" s="24" t="s">
        <v>2</v>
      </c>
    </row>
    <row r="1675" spans="1:13" s="35" customFormat="1" x14ac:dyDescent="0.3">
      <c r="A1675" s="43">
        <v>1487529</v>
      </c>
      <c r="B1675" s="24" t="s">
        <v>3064</v>
      </c>
      <c r="C1675" s="24" t="s">
        <v>92</v>
      </c>
      <c r="D1675" s="24" t="s">
        <v>1</v>
      </c>
      <c r="E1675" s="24">
        <v>4800</v>
      </c>
      <c r="F1675" s="24" t="s">
        <v>2</v>
      </c>
      <c r="G1675" s="24">
        <v>240</v>
      </c>
      <c r="H1675" s="24">
        <v>600</v>
      </c>
      <c r="I1675" s="22">
        <v>8</v>
      </c>
      <c r="J1675" s="43">
        <v>767996</v>
      </c>
      <c r="K1675" s="24" t="s">
        <v>1466</v>
      </c>
      <c r="L1675" s="24">
        <v>20</v>
      </c>
      <c r="M1675" s="24" t="s">
        <v>2</v>
      </c>
    </row>
    <row r="1676" spans="1:13" s="35" customFormat="1" x14ac:dyDescent="0.3">
      <c r="A1676" s="43">
        <v>1487537</v>
      </c>
      <c r="B1676" s="24" t="s">
        <v>3065</v>
      </c>
      <c r="C1676" s="24" t="s">
        <v>92</v>
      </c>
      <c r="D1676" s="24" t="s">
        <v>1</v>
      </c>
      <c r="E1676" s="24">
        <v>18000</v>
      </c>
      <c r="F1676" s="24" t="s">
        <v>2</v>
      </c>
      <c r="G1676" s="24">
        <v>60</v>
      </c>
      <c r="H1676" s="24">
        <v>600</v>
      </c>
      <c r="I1676" s="22">
        <v>30</v>
      </c>
      <c r="J1676" s="43">
        <v>767988</v>
      </c>
      <c r="K1676" s="24" t="s">
        <v>3066</v>
      </c>
      <c r="L1676" s="24">
        <v>300</v>
      </c>
      <c r="M1676" s="24" t="s">
        <v>2</v>
      </c>
    </row>
    <row r="1677" spans="1:13" s="34" customFormat="1" x14ac:dyDescent="0.3">
      <c r="A1677" s="44">
        <v>2680262</v>
      </c>
      <c r="B1677" s="22" t="s">
        <v>781</v>
      </c>
      <c r="C1677" s="24" t="s">
        <v>42</v>
      </c>
      <c r="D1677" s="24" t="s">
        <v>4</v>
      </c>
      <c r="E1677" s="22">
        <v>750</v>
      </c>
      <c r="F1677" s="23" t="s">
        <v>2</v>
      </c>
      <c r="G1677" s="22">
        <v>1</v>
      </c>
      <c r="H1677" s="24">
        <v>3000</v>
      </c>
      <c r="I1677" s="22">
        <v>0.25</v>
      </c>
      <c r="J1677" s="44">
        <v>721514</v>
      </c>
      <c r="K1677" s="22" t="s">
        <v>781</v>
      </c>
      <c r="L1677" s="22">
        <v>750</v>
      </c>
      <c r="M1677" s="22" t="s">
        <v>2</v>
      </c>
    </row>
    <row r="1678" spans="1:13" s="35" customFormat="1" x14ac:dyDescent="0.3">
      <c r="A1678" s="44">
        <v>98749</v>
      </c>
      <c r="B1678" s="22" t="s">
        <v>2121</v>
      </c>
      <c r="C1678" s="24" t="s">
        <v>42</v>
      </c>
      <c r="D1678" s="24" t="s">
        <v>4</v>
      </c>
      <c r="E1678" s="22">
        <v>750</v>
      </c>
      <c r="F1678" s="23" t="s">
        <v>2</v>
      </c>
      <c r="G1678" s="22">
        <v>3</v>
      </c>
      <c r="H1678" s="24">
        <v>3000</v>
      </c>
      <c r="I1678" s="22">
        <v>0.25</v>
      </c>
      <c r="J1678" s="44">
        <v>721506</v>
      </c>
      <c r="K1678" s="22" t="s">
        <v>780</v>
      </c>
      <c r="L1678" s="22">
        <v>250</v>
      </c>
      <c r="M1678" s="22" t="s">
        <v>2</v>
      </c>
    </row>
    <row r="1679" spans="1:13" s="35" customFormat="1" x14ac:dyDescent="0.3">
      <c r="A1679" s="44">
        <v>1170158</v>
      </c>
      <c r="B1679" s="22" t="s">
        <v>2131</v>
      </c>
      <c r="C1679" s="24" t="s">
        <v>42</v>
      </c>
      <c r="D1679" s="24" t="s">
        <v>4</v>
      </c>
      <c r="E1679" s="22">
        <v>2250</v>
      </c>
      <c r="F1679" s="23" t="s">
        <v>2</v>
      </c>
      <c r="G1679" s="22">
        <v>3</v>
      </c>
      <c r="H1679" s="24">
        <v>3000</v>
      </c>
      <c r="I1679" s="22">
        <v>0.75</v>
      </c>
      <c r="J1679" s="44">
        <v>743302</v>
      </c>
      <c r="K1679" s="22" t="s">
        <v>783</v>
      </c>
      <c r="L1679" s="22">
        <v>750</v>
      </c>
      <c r="M1679" s="22" t="s">
        <v>2</v>
      </c>
    </row>
    <row r="1680" spans="1:13" s="34" customFormat="1" x14ac:dyDescent="0.3">
      <c r="A1680" s="44">
        <v>2666782</v>
      </c>
      <c r="B1680" s="22" t="s">
        <v>783</v>
      </c>
      <c r="C1680" s="24" t="s">
        <v>42</v>
      </c>
      <c r="D1680" s="24" t="s">
        <v>4</v>
      </c>
      <c r="E1680" s="22">
        <v>750</v>
      </c>
      <c r="F1680" s="23" t="s">
        <v>2</v>
      </c>
      <c r="G1680" s="22">
        <v>1</v>
      </c>
      <c r="H1680" s="24">
        <v>3000</v>
      </c>
      <c r="I1680" s="22">
        <v>0.25</v>
      </c>
      <c r="J1680" s="44">
        <v>743302</v>
      </c>
      <c r="K1680" s="22" t="s">
        <v>783</v>
      </c>
      <c r="L1680" s="22">
        <v>750</v>
      </c>
      <c r="M1680" s="22" t="s">
        <v>2</v>
      </c>
    </row>
    <row r="1681" spans="1:13" s="34" customFormat="1" x14ac:dyDescent="0.3">
      <c r="A1681" s="44">
        <v>1170174</v>
      </c>
      <c r="B1681" s="22" t="s">
        <v>2132</v>
      </c>
      <c r="C1681" s="24" t="s">
        <v>42</v>
      </c>
      <c r="D1681" s="24" t="s">
        <v>4</v>
      </c>
      <c r="E1681" s="22">
        <v>1500</v>
      </c>
      <c r="F1681" s="23" t="s">
        <v>2</v>
      </c>
      <c r="G1681" s="22">
        <v>1</v>
      </c>
      <c r="H1681" s="24">
        <v>3000</v>
      </c>
      <c r="I1681" s="22">
        <v>0.5</v>
      </c>
      <c r="J1681" s="44">
        <v>743344</v>
      </c>
      <c r="K1681" s="22" t="s">
        <v>784</v>
      </c>
      <c r="L1681" s="22">
        <v>1500</v>
      </c>
      <c r="M1681" s="22" t="s">
        <v>2</v>
      </c>
    </row>
    <row r="1682" spans="1:13" s="34" customFormat="1" x14ac:dyDescent="0.3">
      <c r="A1682" s="44">
        <v>98764</v>
      </c>
      <c r="B1682" s="22" t="s">
        <v>2123</v>
      </c>
      <c r="C1682" s="24" t="s">
        <v>42</v>
      </c>
      <c r="D1682" s="24" t="s">
        <v>4</v>
      </c>
      <c r="E1682" s="22">
        <v>1500</v>
      </c>
      <c r="F1682" s="23" t="s">
        <v>2</v>
      </c>
      <c r="G1682" s="22">
        <v>1</v>
      </c>
      <c r="H1682" s="24">
        <v>3000</v>
      </c>
      <c r="I1682" s="22">
        <v>0.5</v>
      </c>
      <c r="J1682" s="44">
        <v>721522</v>
      </c>
      <c r="K1682" s="22" t="s">
        <v>782</v>
      </c>
      <c r="L1682" s="22">
        <v>1500</v>
      </c>
      <c r="M1682" s="22" t="s">
        <v>2</v>
      </c>
    </row>
    <row r="1683" spans="1:13" s="35" customFormat="1" x14ac:dyDescent="0.3">
      <c r="A1683" s="44">
        <v>98756</v>
      </c>
      <c r="B1683" s="22" t="s">
        <v>2122</v>
      </c>
      <c r="C1683" s="24" t="s">
        <v>42</v>
      </c>
      <c r="D1683" s="24" t="s">
        <v>4</v>
      </c>
      <c r="E1683" s="22">
        <v>2250</v>
      </c>
      <c r="F1683" s="23" t="s">
        <v>2</v>
      </c>
      <c r="G1683" s="22">
        <v>3</v>
      </c>
      <c r="H1683" s="24">
        <v>3000</v>
      </c>
      <c r="I1683" s="22">
        <v>0.75</v>
      </c>
      <c r="J1683" s="44">
        <v>721514</v>
      </c>
      <c r="K1683" s="22" t="s">
        <v>781</v>
      </c>
      <c r="L1683" s="22">
        <v>750</v>
      </c>
      <c r="M1683" s="22" t="s">
        <v>2</v>
      </c>
    </row>
    <row r="1684" spans="1:13" s="34" customFormat="1" x14ac:dyDescent="0.3">
      <c r="A1684" s="44">
        <v>2953305</v>
      </c>
      <c r="B1684" s="22" t="s">
        <v>3269</v>
      </c>
      <c r="C1684" s="22" t="s">
        <v>132</v>
      </c>
      <c r="D1684" s="24" t="s">
        <v>4</v>
      </c>
      <c r="E1684" s="22">
        <v>600</v>
      </c>
      <c r="F1684" s="23" t="s">
        <v>2</v>
      </c>
      <c r="G1684" s="22">
        <v>1</v>
      </c>
      <c r="H1684" s="24">
        <v>1200</v>
      </c>
      <c r="I1684" s="22">
        <v>0.5</v>
      </c>
      <c r="J1684" s="50">
        <v>7705536</v>
      </c>
      <c r="K1684" s="7" t="s">
        <v>911</v>
      </c>
      <c r="L1684" s="22">
        <v>600</v>
      </c>
      <c r="M1684" s="22" t="s">
        <v>2</v>
      </c>
    </row>
    <row r="1685" spans="1:13" s="34" customFormat="1" x14ac:dyDescent="0.3">
      <c r="A1685" s="44">
        <v>1113125</v>
      </c>
      <c r="B1685" s="22" t="s">
        <v>2127</v>
      </c>
      <c r="C1685" s="24" t="s">
        <v>42</v>
      </c>
      <c r="D1685" s="24" t="s">
        <v>1</v>
      </c>
      <c r="E1685" s="22">
        <v>1250</v>
      </c>
      <c r="F1685" s="23" t="s">
        <v>2</v>
      </c>
      <c r="G1685" s="22">
        <v>10</v>
      </c>
      <c r="H1685" s="24">
        <v>500</v>
      </c>
      <c r="I1685" s="22">
        <v>2.5</v>
      </c>
      <c r="J1685" s="44">
        <v>742551</v>
      </c>
      <c r="K1685" s="22" t="s">
        <v>766</v>
      </c>
      <c r="L1685" s="22">
        <v>125</v>
      </c>
      <c r="M1685" s="22" t="s">
        <v>2</v>
      </c>
    </row>
    <row r="1686" spans="1:13" s="34" customFormat="1" x14ac:dyDescent="0.3">
      <c r="A1686" s="44">
        <v>1116235</v>
      </c>
      <c r="B1686" s="22" t="s">
        <v>2128</v>
      </c>
      <c r="C1686" s="24" t="s">
        <v>42</v>
      </c>
      <c r="D1686" s="24" t="s">
        <v>1</v>
      </c>
      <c r="E1686" s="22">
        <v>2500</v>
      </c>
      <c r="F1686" s="23" t="s">
        <v>2</v>
      </c>
      <c r="G1686" s="22">
        <v>10</v>
      </c>
      <c r="H1686" s="24">
        <v>500</v>
      </c>
      <c r="I1686" s="22">
        <v>5</v>
      </c>
      <c r="J1686" s="44">
        <v>734251</v>
      </c>
      <c r="K1686" s="22" t="s">
        <v>764</v>
      </c>
      <c r="L1686" s="22">
        <v>250</v>
      </c>
      <c r="M1686" s="22" t="s">
        <v>2</v>
      </c>
    </row>
    <row r="1687" spans="1:13" s="34" customFormat="1" x14ac:dyDescent="0.3">
      <c r="A1687" s="44">
        <v>679118</v>
      </c>
      <c r="B1687" s="22" t="s">
        <v>2124</v>
      </c>
      <c r="C1687" s="24" t="s">
        <v>42</v>
      </c>
      <c r="D1687" s="24" t="s">
        <v>1</v>
      </c>
      <c r="E1687" s="22">
        <v>2500</v>
      </c>
      <c r="F1687" s="23" t="s">
        <v>2</v>
      </c>
      <c r="G1687" s="22">
        <v>10</v>
      </c>
      <c r="H1687" s="24">
        <v>500</v>
      </c>
      <c r="I1687" s="22">
        <v>5</v>
      </c>
      <c r="J1687" s="44">
        <v>734251</v>
      </c>
      <c r="K1687" s="22" t="s">
        <v>764</v>
      </c>
      <c r="L1687" s="22">
        <v>250</v>
      </c>
      <c r="M1687" s="22" t="s">
        <v>2</v>
      </c>
    </row>
    <row r="1688" spans="1:13" s="34" customFormat="1" x14ac:dyDescent="0.3">
      <c r="A1688" s="44">
        <v>1531433</v>
      </c>
      <c r="B1688" s="22" t="s">
        <v>2137</v>
      </c>
      <c r="C1688" s="24" t="s">
        <v>42</v>
      </c>
      <c r="D1688" s="24" t="s">
        <v>1</v>
      </c>
      <c r="E1688" s="22">
        <v>2500</v>
      </c>
      <c r="F1688" s="23" t="s">
        <v>2</v>
      </c>
      <c r="G1688" s="22">
        <v>10</v>
      </c>
      <c r="H1688" s="24">
        <v>500</v>
      </c>
      <c r="I1688" s="22">
        <v>5</v>
      </c>
      <c r="J1688" s="44">
        <v>762658</v>
      </c>
      <c r="K1688" s="22" t="s">
        <v>771</v>
      </c>
      <c r="L1688" s="22">
        <v>250</v>
      </c>
      <c r="M1688" s="22" t="s">
        <v>2</v>
      </c>
    </row>
    <row r="1689" spans="1:13" s="34" customFormat="1" x14ac:dyDescent="0.3">
      <c r="A1689" s="44">
        <v>1531441</v>
      </c>
      <c r="B1689" s="22" t="s">
        <v>2138</v>
      </c>
      <c r="C1689" s="24" t="s">
        <v>42</v>
      </c>
      <c r="D1689" s="24" t="s">
        <v>1</v>
      </c>
      <c r="E1689" s="22">
        <v>5000</v>
      </c>
      <c r="F1689" s="23" t="s">
        <v>2</v>
      </c>
      <c r="G1689" s="22">
        <v>20</v>
      </c>
      <c r="H1689" s="24">
        <v>500</v>
      </c>
      <c r="I1689" s="22">
        <v>10</v>
      </c>
      <c r="J1689" s="44">
        <v>762658</v>
      </c>
      <c r="K1689" s="22" t="s">
        <v>771</v>
      </c>
      <c r="L1689" s="22">
        <v>250</v>
      </c>
      <c r="M1689" s="22" t="s">
        <v>2</v>
      </c>
    </row>
    <row r="1690" spans="1:13" s="34" customFormat="1" x14ac:dyDescent="0.3">
      <c r="A1690" s="44">
        <v>1086909</v>
      </c>
      <c r="B1690" s="22" t="s">
        <v>2125</v>
      </c>
      <c r="C1690" s="24" t="s">
        <v>42</v>
      </c>
      <c r="D1690" s="24" t="s">
        <v>1</v>
      </c>
      <c r="E1690" s="22">
        <v>5000</v>
      </c>
      <c r="F1690" s="23" t="s">
        <v>2</v>
      </c>
      <c r="G1690" s="22">
        <v>10</v>
      </c>
      <c r="H1690" s="24">
        <v>500</v>
      </c>
      <c r="I1690" s="22">
        <v>10</v>
      </c>
      <c r="J1690" s="44">
        <v>741439</v>
      </c>
      <c r="K1690" s="22" t="s">
        <v>765</v>
      </c>
      <c r="L1690" s="22">
        <v>500</v>
      </c>
      <c r="M1690" s="22" t="s">
        <v>2</v>
      </c>
    </row>
    <row r="1691" spans="1:13" s="34" customFormat="1" x14ac:dyDescent="0.3">
      <c r="A1691" s="44">
        <v>1705847</v>
      </c>
      <c r="B1691" s="22" t="s">
        <v>2147</v>
      </c>
      <c r="C1691" s="24" t="s">
        <v>42</v>
      </c>
      <c r="D1691" s="24" t="s">
        <v>1</v>
      </c>
      <c r="E1691" s="22">
        <v>10000</v>
      </c>
      <c r="F1691" s="23" t="s">
        <v>2</v>
      </c>
      <c r="G1691" s="22">
        <v>20</v>
      </c>
      <c r="H1691" s="24">
        <v>500</v>
      </c>
      <c r="I1691" s="22">
        <v>20</v>
      </c>
      <c r="J1691" s="44">
        <v>741439</v>
      </c>
      <c r="K1691" s="22" t="s">
        <v>765</v>
      </c>
      <c r="L1691" s="22">
        <v>500</v>
      </c>
      <c r="M1691" s="22" t="s">
        <v>2</v>
      </c>
    </row>
    <row r="1692" spans="1:13" s="34" customFormat="1" x14ac:dyDescent="0.3">
      <c r="A1692" s="44">
        <v>1089689</v>
      </c>
      <c r="B1692" s="22" t="s">
        <v>2126</v>
      </c>
      <c r="C1692" s="24" t="s">
        <v>42</v>
      </c>
      <c r="D1692" s="24" t="s">
        <v>1</v>
      </c>
      <c r="E1692" s="22">
        <v>5000</v>
      </c>
      <c r="F1692" s="23" t="s">
        <v>2</v>
      </c>
      <c r="G1692" s="22">
        <v>10</v>
      </c>
      <c r="H1692" s="24">
        <v>500</v>
      </c>
      <c r="I1692" s="22">
        <v>10</v>
      </c>
      <c r="J1692" s="44">
        <v>741439</v>
      </c>
      <c r="K1692" s="22" t="s">
        <v>765</v>
      </c>
      <c r="L1692" s="22">
        <v>500</v>
      </c>
      <c r="M1692" s="22" t="s">
        <v>2</v>
      </c>
    </row>
    <row r="1693" spans="1:13" s="34" customFormat="1" x14ac:dyDescent="0.3">
      <c r="A1693" s="44">
        <v>1557396</v>
      </c>
      <c r="B1693" s="22" t="s">
        <v>2143</v>
      </c>
      <c r="C1693" s="24" t="s">
        <v>42</v>
      </c>
      <c r="D1693" s="24" t="s">
        <v>1</v>
      </c>
      <c r="E1693" s="22">
        <v>10000</v>
      </c>
      <c r="F1693" s="23" t="s">
        <v>2</v>
      </c>
      <c r="G1693" s="22">
        <v>20</v>
      </c>
      <c r="H1693" s="24">
        <v>500</v>
      </c>
      <c r="I1693" s="22">
        <v>20</v>
      </c>
      <c r="J1693" s="44">
        <v>741439</v>
      </c>
      <c r="K1693" s="22" t="s">
        <v>765</v>
      </c>
      <c r="L1693" s="22">
        <v>500</v>
      </c>
      <c r="M1693" s="22" t="s">
        <v>2</v>
      </c>
    </row>
    <row r="1694" spans="1:13" s="34" customFormat="1" x14ac:dyDescent="0.3">
      <c r="A1694" s="44">
        <v>1164128</v>
      </c>
      <c r="B1694" s="22" t="s">
        <v>2129</v>
      </c>
      <c r="C1694" s="24" t="s">
        <v>42</v>
      </c>
      <c r="D1694" s="24" t="s">
        <v>1</v>
      </c>
      <c r="E1694" s="22">
        <v>2500</v>
      </c>
      <c r="F1694" s="23" t="s">
        <v>2</v>
      </c>
      <c r="G1694" s="22">
        <v>10</v>
      </c>
      <c r="H1694" s="24">
        <v>500</v>
      </c>
      <c r="I1694" s="22">
        <v>5</v>
      </c>
      <c r="J1694" s="44">
        <v>743054</v>
      </c>
      <c r="K1694" s="22" t="s">
        <v>768</v>
      </c>
      <c r="L1694" s="22">
        <v>250</v>
      </c>
      <c r="M1694" s="22" t="s">
        <v>2</v>
      </c>
    </row>
    <row r="1695" spans="1:13" s="34" customFormat="1" x14ac:dyDescent="0.3">
      <c r="A1695" s="44">
        <v>1164136</v>
      </c>
      <c r="B1695" s="22" t="s">
        <v>2130</v>
      </c>
      <c r="C1695" s="24" t="s">
        <v>42</v>
      </c>
      <c r="D1695" s="24" t="s">
        <v>1</v>
      </c>
      <c r="E1695" s="22">
        <v>1250</v>
      </c>
      <c r="F1695" s="23" t="s">
        <v>2</v>
      </c>
      <c r="G1695" s="22">
        <v>10</v>
      </c>
      <c r="H1695" s="24">
        <v>500</v>
      </c>
      <c r="I1695" s="22">
        <v>2.5</v>
      </c>
      <c r="J1695" s="44">
        <v>742940</v>
      </c>
      <c r="K1695" s="22" t="s">
        <v>767</v>
      </c>
      <c r="L1695" s="22">
        <v>125</v>
      </c>
      <c r="M1695" s="22" t="s">
        <v>2</v>
      </c>
    </row>
    <row r="1696" spans="1:13" s="34" customFormat="1" x14ac:dyDescent="0.3">
      <c r="A1696" s="44">
        <v>1114495</v>
      </c>
      <c r="B1696" s="22" t="s">
        <v>2439</v>
      </c>
      <c r="C1696" s="24" t="s">
        <v>63</v>
      </c>
      <c r="D1696" s="24" t="s">
        <v>1</v>
      </c>
      <c r="E1696" s="22">
        <v>1500</v>
      </c>
      <c r="F1696" s="23" t="s">
        <v>2</v>
      </c>
      <c r="G1696" s="22">
        <v>6</v>
      </c>
      <c r="H1696" s="24">
        <v>300</v>
      </c>
      <c r="I1696" s="22">
        <v>5</v>
      </c>
      <c r="J1696" s="44">
        <v>742155</v>
      </c>
      <c r="K1696" s="22" t="s">
        <v>1005</v>
      </c>
      <c r="L1696" s="22">
        <v>250</v>
      </c>
      <c r="M1696" s="22" t="s">
        <v>2</v>
      </c>
    </row>
    <row r="1697" spans="1:13" s="34" customFormat="1" x14ac:dyDescent="0.3">
      <c r="A1697" s="44">
        <v>1417450</v>
      </c>
      <c r="B1697" s="22" t="s">
        <v>2442</v>
      </c>
      <c r="C1697" s="24" t="s">
        <v>63</v>
      </c>
      <c r="D1697" s="24" t="s">
        <v>1</v>
      </c>
      <c r="E1697" s="22">
        <v>1500</v>
      </c>
      <c r="F1697" s="23" t="s">
        <v>2</v>
      </c>
      <c r="G1697" s="22">
        <v>6</v>
      </c>
      <c r="H1697" s="24">
        <v>300</v>
      </c>
      <c r="I1697" s="22">
        <v>5</v>
      </c>
      <c r="J1697" s="44">
        <v>760363</v>
      </c>
      <c r="K1697" s="22" t="s">
        <v>1010</v>
      </c>
      <c r="L1697" s="22">
        <v>250</v>
      </c>
      <c r="M1697" s="22" t="s">
        <v>2</v>
      </c>
    </row>
    <row r="1698" spans="1:13" s="34" customFormat="1" x14ac:dyDescent="0.3">
      <c r="A1698" s="44">
        <v>1417468</v>
      </c>
      <c r="B1698" s="22" t="s">
        <v>2443</v>
      </c>
      <c r="C1698" s="24" t="s">
        <v>63</v>
      </c>
      <c r="D1698" s="24" t="s">
        <v>1</v>
      </c>
      <c r="E1698" s="22">
        <v>1500</v>
      </c>
      <c r="F1698" s="23" t="s">
        <v>2</v>
      </c>
      <c r="G1698" s="22">
        <v>3</v>
      </c>
      <c r="H1698" s="24">
        <v>300</v>
      </c>
      <c r="I1698" s="22">
        <v>5</v>
      </c>
      <c r="J1698" s="44">
        <v>760371</v>
      </c>
      <c r="K1698" s="22" t="s">
        <v>1011</v>
      </c>
      <c r="L1698" s="22">
        <v>500</v>
      </c>
      <c r="M1698" s="22" t="s">
        <v>2</v>
      </c>
    </row>
    <row r="1699" spans="1:13" s="34" customFormat="1" x14ac:dyDescent="0.3">
      <c r="A1699" s="44">
        <v>2710382</v>
      </c>
      <c r="B1699" s="22" t="s">
        <v>2469</v>
      </c>
      <c r="C1699" s="24" t="s">
        <v>63</v>
      </c>
      <c r="D1699" s="24" t="s">
        <v>1</v>
      </c>
      <c r="E1699" s="22">
        <v>1500</v>
      </c>
      <c r="F1699" s="23" t="s">
        <v>2</v>
      </c>
      <c r="G1699" s="22">
        <v>3</v>
      </c>
      <c r="H1699" s="24">
        <v>300</v>
      </c>
      <c r="I1699" s="22">
        <v>5</v>
      </c>
      <c r="J1699" s="44">
        <v>798595</v>
      </c>
      <c r="K1699" s="22" t="s">
        <v>1025</v>
      </c>
      <c r="L1699" s="22">
        <v>500</v>
      </c>
      <c r="M1699" s="22" t="s">
        <v>2</v>
      </c>
    </row>
    <row r="1700" spans="1:13" s="34" customFormat="1" x14ac:dyDescent="0.3">
      <c r="A1700" s="44">
        <v>1114503</v>
      </c>
      <c r="B1700" s="22" t="s">
        <v>2440</v>
      </c>
      <c r="C1700" s="24" t="s">
        <v>63</v>
      </c>
      <c r="D1700" s="24" t="s">
        <v>1</v>
      </c>
      <c r="E1700" s="22">
        <v>600</v>
      </c>
      <c r="F1700" s="23" t="s">
        <v>2</v>
      </c>
      <c r="G1700" s="22">
        <v>3</v>
      </c>
      <c r="H1700" s="24">
        <v>300</v>
      </c>
      <c r="I1700" s="22">
        <v>2</v>
      </c>
      <c r="J1700" s="44">
        <v>742403</v>
      </c>
      <c r="K1700" s="22" t="s">
        <v>1006</v>
      </c>
      <c r="L1700" s="22">
        <v>200</v>
      </c>
      <c r="M1700" s="22" t="s">
        <v>2</v>
      </c>
    </row>
    <row r="1701" spans="1:13" s="35" customFormat="1" x14ac:dyDescent="0.3">
      <c r="A1701" s="44">
        <v>1114511</v>
      </c>
      <c r="B1701" s="22" t="s">
        <v>2441</v>
      </c>
      <c r="C1701" s="24" t="s">
        <v>63</v>
      </c>
      <c r="D1701" s="24" t="s">
        <v>1</v>
      </c>
      <c r="E1701" s="22">
        <v>900</v>
      </c>
      <c r="F1701" s="23" t="s">
        <v>2</v>
      </c>
      <c r="G1701" s="22">
        <v>4.5</v>
      </c>
      <c r="H1701" s="24">
        <v>300</v>
      </c>
      <c r="I1701" s="22">
        <v>3</v>
      </c>
      <c r="J1701" s="44">
        <v>742403</v>
      </c>
      <c r="K1701" s="22" t="s">
        <v>1006</v>
      </c>
      <c r="L1701" s="22">
        <v>200</v>
      </c>
      <c r="M1701" s="22" t="s">
        <v>2</v>
      </c>
    </row>
    <row r="1702" spans="1:13" s="35" customFormat="1" x14ac:dyDescent="0.3">
      <c r="A1702" s="44">
        <v>1719830</v>
      </c>
      <c r="B1702" s="22" t="s">
        <v>2444</v>
      </c>
      <c r="C1702" s="24" t="s">
        <v>63</v>
      </c>
      <c r="D1702" s="24" t="s">
        <v>1</v>
      </c>
      <c r="E1702" s="22">
        <v>1500</v>
      </c>
      <c r="F1702" s="23" t="s">
        <v>2</v>
      </c>
      <c r="G1702" s="22">
        <v>7.5</v>
      </c>
      <c r="H1702" s="24">
        <v>300</v>
      </c>
      <c r="I1702" s="22">
        <v>5</v>
      </c>
      <c r="J1702" s="44">
        <v>742403</v>
      </c>
      <c r="K1702" s="22" t="s">
        <v>1006</v>
      </c>
      <c r="L1702" s="22">
        <v>200</v>
      </c>
      <c r="M1702" s="22" t="s">
        <v>2</v>
      </c>
    </row>
    <row r="1703" spans="1:13" s="34" customFormat="1" x14ac:dyDescent="0.3">
      <c r="A1703" s="44">
        <v>1080324</v>
      </c>
      <c r="B1703" s="22" t="s">
        <v>2675</v>
      </c>
      <c r="C1703" s="24" t="s">
        <v>43</v>
      </c>
      <c r="D1703" s="24" t="s">
        <v>1</v>
      </c>
      <c r="E1703" s="22">
        <v>8000</v>
      </c>
      <c r="F1703" s="23" t="s">
        <v>2</v>
      </c>
      <c r="G1703" s="22">
        <v>20</v>
      </c>
      <c r="H1703" s="24">
        <v>800</v>
      </c>
      <c r="I1703" s="22">
        <v>10</v>
      </c>
      <c r="J1703" s="44">
        <v>721555</v>
      </c>
      <c r="K1703" s="22" t="s">
        <v>1166</v>
      </c>
      <c r="L1703" s="22">
        <v>400</v>
      </c>
      <c r="M1703" s="22" t="s">
        <v>2</v>
      </c>
    </row>
    <row r="1704" spans="1:13" s="34" customFormat="1" x14ac:dyDescent="0.3">
      <c r="A1704" s="44">
        <v>855049</v>
      </c>
      <c r="B1704" s="22" t="s">
        <v>2673</v>
      </c>
      <c r="C1704" s="24" t="s">
        <v>43</v>
      </c>
      <c r="D1704" s="24" t="s">
        <v>1</v>
      </c>
      <c r="E1704" s="22">
        <v>8000</v>
      </c>
      <c r="F1704" s="23" t="s">
        <v>2</v>
      </c>
      <c r="G1704" s="22">
        <v>20</v>
      </c>
      <c r="H1704" s="24">
        <v>800</v>
      </c>
      <c r="I1704" s="22">
        <v>10</v>
      </c>
      <c r="J1704" s="44">
        <v>721555</v>
      </c>
      <c r="K1704" s="22" t="s">
        <v>1166</v>
      </c>
      <c r="L1704" s="22">
        <v>400</v>
      </c>
      <c r="M1704" s="22" t="s">
        <v>2</v>
      </c>
    </row>
    <row r="1705" spans="1:13" s="34" customFormat="1" x14ac:dyDescent="0.3">
      <c r="A1705" s="44">
        <v>894980</v>
      </c>
      <c r="B1705" s="22" t="s">
        <v>2674</v>
      </c>
      <c r="C1705" s="24" t="s">
        <v>43</v>
      </c>
      <c r="D1705" s="24" t="s">
        <v>1</v>
      </c>
      <c r="E1705" s="22">
        <v>2400</v>
      </c>
      <c r="F1705" s="23" t="s">
        <v>2</v>
      </c>
      <c r="G1705" s="22">
        <v>6</v>
      </c>
      <c r="H1705" s="24">
        <v>800</v>
      </c>
      <c r="I1705" s="22">
        <v>3</v>
      </c>
      <c r="J1705" s="44">
        <v>721555</v>
      </c>
      <c r="K1705" s="22" t="s">
        <v>1166</v>
      </c>
      <c r="L1705" s="22">
        <v>400</v>
      </c>
      <c r="M1705" s="22" t="s">
        <v>2</v>
      </c>
    </row>
    <row r="1706" spans="1:13" s="34" customFormat="1" x14ac:dyDescent="0.3">
      <c r="A1706" s="43">
        <v>889071</v>
      </c>
      <c r="B1706" s="24" t="s">
        <v>2988</v>
      </c>
      <c r="C1706" s="24" t="s">
        <v>77</v>
      </c>
      <c r="D1706" s="24" t="s">
        <v>1</v>
      </c>
      <c r="E1706" s="24">
        <v>5000</v>
      </c>
      <c r="F1706" s="24" t="s">
        <v>2</v>
      </c>
      <c r="G1706" s="24">
        <v>25</v>
      </c>
      <c r="H1706" s="24">
        <v>4000</v>
      </c>
      <c r="I1706" s="22">
        <v>1.25</v>
      </c>
      <c r="J1706" s="43">
        <v>729228</v>
      </c>
      <c r="K1706" s="24" t="s">
        <v>2989</v>
      </c>
      <c r="L1706" s="24">
        <v>200</v>
      </c>
      <c r="M1706" s="24" t="s">
        <v>2</v>
      </c>
    </row>
    <row r="1707" spans="1:13" s="34" customFormat="1" x14ac:dyDescent="0.3">
      <c r="A1707" s="43">
        <v>1003607</v>
      </c>
      <c r="B1707" s="24" t="s">
        <v>2990</v>
      </c>
      <c r="C1707" s="24" t="s">
        <v>77</v>
      </c>
      <c r="D1707" s="24" t="s">
        <v>1</v>
      </c>
      <c r="E1707" s="24">
        <v>8000</v>
      </c>
      <c r="F1707" s="24" t="s">
        <v>2</v>
      </c>
      <c r="G1707" s="24">
        <v>1</v>
      </c>
      <c r="H1707" s="24">
        <v>4000</v>
      </c>
      <c r="I1707" s="22">
        <v>2</v>
      </c>
      <c r="J1707" s="43">
        <v>740357</v>
      </c>
      <c r="K1707" s="24" t="s">
        <v>1410</v>
      </c>
      <c r="L1707" s="24">
        <v>8000</v>
      </c>
      <c r="M1707" s="24" t="s">
        <v>2</v>
      </c>
    </row>
    <row r="1708" spans="1:13" s="34" customFormat="1" x14ac:dyDescent="0.3">
      <c r="A1708" s="43">
        <v>3000916</v>
      </c>
      <c r="B1708" s="24" t="s">
        <v>3001</v>
      </c>
      <c r="C1708" s="24" t="s">
        <v>77</v>
      </c>
      <c r="D1708" s="24" t="s">
        <v>1</v>
      </c>
      <c r="E1708" s="24">
        <v>28000</v>
      </c>
      <c r="F1708" s="24" t="s">
        <v>2</v>
      </c>
      <c r="G1708" s="24">
        <v>35</v>
      </c>
      <c r="H1708" s="24">
        <v>4000</v>
      </c>
      <c r="I1708" s="22">
        <v>7</v>
      </c>
      <c r="J1708" s="43">
        <v>7701162</v>
      </c>
      <c r="K1708" s="24" t="s">
        <v>3002</v>
      </c>
      <c r="L1708" s="24">
        <v>800</v>
      </c>
      <c r="M1708" s="24" t="s">
        <v>2</v>
      </c>
    </row>
    <row r="1709" spans="1:13" s="34" customFormat="1" x14ac:dyDescent="0.3">
      <c r="A1709" s="43">
        <v>458133</v>
      </c>
      <c r="B1709" s="24" t="s">
        <v>2991</v>
      </c>
      <c r="C1709" s="24" t="s">
        <v>77</v>
      </c>
      <c r="D1709" s="24" t="s">
        <v>1</v>
      </c>
      <c r="E1709" s="24">
        <v>28000</v>
      </c>
      <c r="F1709" s="24" t="s">
        <v>2</v>
      </c>
      <c r="G1709" s="24">
        <v>35</v>
      </c>
      <c r="H1709" s="24">
        <v>4000</v>
      </c>
      <c r="I1709" s="22">
        <v>7</v>
      </c>
      <c r="J1709" s="43">
        <v>735167</v>
      </c>
      <c r="K1709" s="24" t="s">
        <v>2992</v>
      </c>
      <c r="L1709" s="24">
        <v>800</v>
      </c>
      <c r="M1709" s="24" t="s">
        <v>2</v>
      </c>
    </row>
    <row r="1710" spans="1:13" s="34" customFormat="1" x14ac:dyDescent="0.3">
      <c r="A1710" s="44">
        <v>13714</v>
      </c>
      <c r="B1710" s="22" t="s">
        <v>3287</v>
      </c>
      <c r="C1710" s="22" t="s">
        <v>77</v>
      </c>
      <c r="D1710" s="24" t="s">
        <v>4</v>
      </c>
      <c r="E1710" s="22">
        <v>250</v>
      </c>
      <c r="F1710" s="23" t="s">
        <v>2</v>
      </c>
      <c r="G1710" s="22">
        <v>1</v>
      </c>
      <c r="H1710" s="24">
        <v>4000</v>
      </c>
      <c r="I1710" s="22">
        <v>6.25E-2</v>
      </c>
      <c r="J1710" s="50"/>
      <c r="K1710" s="22"/>
      <c r="L1710" s="22"/>
      <c r="M1710" s="22"/>
    </row>
    <row r="1711" spans="1:13" s="34" customFormat="1" x14ac:dyDescent="0.3">
      <c r="A1711" s="44">
        <v>1003615</v>
      </c>
      <c r="B1711" s="22" t="s">
        <v>3288</v>
      </c>
      <c r="C1711" s="22" t="s">
        <v>77</v>
      </c>
      <c r="D1711" s="24" t="s">
        <v>4</v>
      </c>
      <c r="E1711" s="22">
        <f>20*400</f>
        <v>8000</v>
      </c>
      <c r="F1711" s="23" t="s">
        <v>2</v>
      </c>
      <c r="G1711" s="22">
        <v>1</v>
      </c>
      <c r="H1711" s="24">
        <v>4000</v>
      </c>
      <c r="I1711" s="22">
        <v>2</v>
      </c>
      <c r="J1711" s="50"/>
      <c r="K1711" s="22"/>
      <c r="L1711" s="22"/>
      <c r="M1711" s="22"/>
    </row>
    <row r="1712" spans="1:13" s="34" customFormat="1" x14ac:dyDescent="0.3">
      <c r="A1712" s="44">
        <v>1671783</v>
      </c>
      <c r="B1712" s="22" t="s">
        <v>3333</v>
      </c>
      <c r="C1712" s="24" t="s">
        <v>71</v>
      </c>
      <c r="D1712" s="24" t="s">
        <v>1</v>
      </c>
      <c r="E1712" s="22">
        <v>3000</v>
      </c>
      <c r="F1712" s="23" t="s">
        <v>2</v>
      </c>
      <c r="G1712" s="22">
        <v>30</v>
      </c>
      <c r="H1712" s="24">
        <v>1200</v>
      </c>
      <c r="I1712" s="22">
        <v>2.5</v>
      </c>
      <c r="J1712" s="44">
        <v>770925</v>
      </c>
      <c r="K1712" s="22" t="s">
        <v>1275</v>
      </c>
      <c r="L1712" s="22">
        <v>100</v>
      </c>
      <c r="M1712" s="22" t="s">
        <v>2</v>
      </c>
    </row>
    <row r="1713" spans="1:13" s="34" customFormat="1" x14ac:dyDescent="0.3">
      <c r="A1713" s="44">
        <v>1671767</v>
      </c>
      <c r="B1713" s="22" t="s">
        <v>2812</v>
      </c>
      <c r="C1713" s="24" t="s">
        <v>71</v>
      </c>
      <c r="D1713" s="24" t="s">
        <v>4</v>
      </c>
      <c r="E1713" s="22">
        <v>600</v>
      </c>
      <c r="F1713" s="23" t="s">
        <v>2</v>
      </c>
      <c r="G1713" s="22">
        <v>1</v>
      </c>
      <c r="H1713" s="24">
        <v>1200</v>
      </c>
      <c r="I1713" s="22">
        <v>0.5</v>
      </c>
      <c r="J1713" s="44">
        <v>770909</v>
      </c>
      <c r="K1713" s="22" t="s">
        <v>1278</v>
      </c>
      <c r="L1713" s="22">
        <v>600</v>
      </c>
      <c r="M1713" s="22" t="s">
        <v>2</v>
      </c>
    </row>
    <row r="1714" spans="1:13" s="34" customFormat="1" x14ac:dyDescent="0.3">
      <c r="A1714" s="44">
        <v>1671775</v>
      </c>
      <c r="B1714" s="22" t="s">
        <v>2813</v>
      </c>
      <c r="C1714" s="24" t="s">
        <v>71</v>
      </c>
      <c r="D1714" s="24" t="s">
        <v>1</v>
      </c>
      <c r="E1714" s="22">
        <v>12000</v>
      </c>
      <c r="F1714" s="23" t="s">
        <v>2</v>
      </c>
      <c r="G1714" s="22">
        <v>20</v>
      </c>
      <c r="H1714" s="24">
        <v>1200</v>
      </c>
      <c r="I1714" s="22">
        <v>10</v>
      </c>
      <c r="J1714" s="44">
        <v>770917</v>
      </c>
      <c r="K1714" s="22" t="s">
        <v>1274</v>
      </c>
      <c r="L1714" s="22">
        <v>600</v>
      </c>
      <c r="M1714" s="22" t="s">
        <v>2</v>
      </c>
    </row>
    <row r="1715" spans="1:13" s="34" customFormat="1" x14ac:dyDescent="0.3">
      <c r="A1715" s="37"/>
      <c r="B1715" s="37"/>
      <c r="C1715" s="37"/>
      <c r="D1715" s="37"/>
      <c r="F1715" s="40"/>
      <c r="J1715" s="37"/>
      <c r="K1715" s="37"/>
    </row>
  </sheetData>
  <autoFilter ref="A1:WVS1714"/>
  <sortState ref="A2:M1715">
    <sortCondition ref="B2:B1715"/>
  </sortState>
  <conditionalFormatting sqref="A1445:A1628">
    <cfRule type="duplicateValues" dxfId="486" priority="491"/>
    <cfRule type="duplicateValues" dxfId="485" priority="492"/>
    <cfRule type="duplicateValues" dxfId="484" priority="493"/>
  </conditionalFormatting>
  <conditionalFormatting sqref="J1446">
    <cfRule type="duplicateValues" dxfId="483" priority="488"/>
    <cfRule type="duplicateValues" dxfId="482" priority="489"/>
    <cfRule type="duplicateValues" dxfId="481" priority="490"/>
  </conditionalFormatting>
  <conditionalFormatting sqref="J1447">
    <cfRule type="duplicateValues" dxfId="480" priority="485"/>
    <cfRule type="duplicateValues" dxfId="479" priority="486"/>
    <cfRule type="duplicateValues" dxfId="478" priority="487"/>
  </conditionalFormatting>
  <conditionalFormatting sqref="J1448">
    <cfRule type="duplicateValues" dxfId="477" priority="482"/>
    <cfRule type="duplicateValues" dxfId="476" priority="483"/>
    <cfRule type="duplicateValues" dxfId="475" priority="484"/>
  </conditionalFormatting>
  <conditionalFormatting sqref="J1449">
    <cfRule type="duplicateValues" dxfId="474" priority="479"/>
    <cfRule type="duplicateValues" dxfId="473" priority="480"/>
    <cfRule type="duplicateValues" dxfId="472" priority="481"/>
  </conditionalFormatting>
  <conditionalFormatting sqref="J1450">
    <cfRule type="duplicateValues" dxfId="471" priority="476"/>
    <cfRule type="duplicateValues" dxfId="470" priority="477"/>
    <cfRule type="duplicateValues" dxfId="469" priority="478"/>
  </conditionalFormatting>
  <conditionalFormatting sqref="J1451">
    <cfRule type="duplicateValues" dxfId="468" priority="473"/>
    <cfRule type="duplicateValues" dxfId="467" priority="474"/>
    <cfRule type="duplicateValues" dxfId="466" priority="475"/>
  </conditionalFormatting>
  <conditionalFormatting sqref="J1452">
    <cfRule type="duplicateValues" dxfId="465" priority="470"/>
    <cfRule type="duplicateValues" dxfId="464" priority="471"/>
    <cfRule type="duplicateValues" dxfId="463" priority="472"/>
  </conditionalFormatting>
  <conditionalFormatting sqref="J1453">
    <cfRule type="duplicateValues" dxfId="462" priority="467"/>
    <cfRule type="duplicateValues" dxfId="461" priority="468"/>
    <cfRule type="duplicateValues" dxfId="460" priority="469"/>
  </conditionalFormatting>
  <conditionalFormatting sqref="J1454">
    <cfRule type="duplicateValues" dxfId="459" priority="464"/>
    <cfRule type="duplicateValues" dxfId="458" priority="465"/>
    <cfRule type="duplicateValues" dxfId="457" priority="466"/>
  </conditionalFormatting>
  <conditionalFormatting sqref="J1455">
    <cfRule type="duplicateValues" dxfId="456" priority="461"/>
    <cfRule type="duplicateValues" dxfId="455" priority="462"/>
    <cfRule type="duplicateValues" dxfId="454" priority="463"/>
  </conditionalFormatting>
  <conditionalFormatting sqref="J1456">
    <cfRule type="duplicateValues" dxfId="453" priority="458"/>
    <cfRule type="duplicateValues" dxfId="452" priority="459"/>
    <cfRule type="duplicateValues" dxfId="451" priority="460"/>
  </conditionalFormatting>
  <conditionalFormatting sqref="J1457">
    <cfRule type="duplicateValues" dxfId="450" priority="455"/>
    <cfRule type="duplicateValues" dxfId="449" priority="456"/>
    <cfRule type="duplicateValues" dxfId="448" priority="457"/>
  </conditionalFormatting>
  <conditionalFormatting sqref="J1458">
    <cfRule type="duplicateValues" dxfId="447" priority="452"/>
    <cfRule type="duplicateValues" dxfId="446" priority="453"/>
    <cfRule type="duplicateValues" dxfId="445" priority="454"/>
  </conditionalFormatting>
  <conditionalFormatting sqref="J1459">
    <cfRule type="duplicateValues" dxfId="444" priority="449"/>
    <cfRule type="duplicateValues" dxfId="443" priority="450"/>
    <cfRule type="duplicateValues" dxfId="442" priority="451"/>
  </conditionalFormatting>
  <conditionalFormatting sqref="J1460">
    <cfRule type="duplicateValues" dxfId="441" priority="446"/>
    <cfRule type="duplicateValues" dxfId="440" priority="447"/>
    <cfRule type="duplicateValues" dxfId="439" priority="448"/>
  </conditionalFormatting>
  <conditionalFormatting sqref="J1461">
    <cfRule type="duplicateValues" dxfId="438" priority="443"/>
    <cfRule type="duplicateValues" dxfId="437" priority="444"/>
    <cfRule type="duplicateValues" dxfId="436" priority="445"/>
  </conditionalFormatting>
  <conditionalFormatting sqref="J1462">
    <cfRule type="duplicateValues" dxfId="435" priority="440"/>
    <cfRule type="duplicateValues" dxfId="434" priority="441"/>
    <cfRule type="duplicateValues" dxfId="433" priority="442"/>
  </conditionalFormatting>
  <conditionalFormatting sqref="J1463">
    <cfRule type="duplicateValues" dxfId="432" priority="437"/>
    <cfRule type="duplicateValues" dxfId="431" priority="438"/>
    <cfRule type="duplicateValues" dxfId="430" priority="439"/>
  </conditionalFormatting>
  <conditionalFormatting sqref="J1464">
    <cfRule type="duplicateValues" dxfId="429" priority="434"/>
    <cfRule type="duplicateValues" dxfId="428" priority="435"/>
    <cfRule type="duplicateValues" dxfId="427" priority="436"/>
  </conditionalFormatting>
  <conditionalFormatting sqref="J1465">
    <cfRule type="duplicateValues" dxfId="426" priority="431"/>
    <cfRule type="duplicateValues" dxfId="425" priority="432"/>
    <cfRule type="duplicateValues" dxfId="424" priority="433"/>
  </conditionalFormatting>
  <conditionalFormatting sqref="J1466">
    <cfRule type="duplicateValues" dxfId="423" priority="428"/>
    <cfRule type="duplicateValues" dxfId="422" priority="429"/>
    <cfRule type="duplicateValues" dxfId="421" priority="430"/>
  </conditionalFormatting>
  <conditionalFormatting sqref="J1467">
    <cfRule type="duplicateValues" dxfId="420" priority="425"/>
    <cfRule type="duplicateValues" dxfId="419" priority="426"/>
    <cfRule type="duplicateValues" dxfId="418" priority="427"/>
  </conditionalFormatting>
  <conditionalFormatting sqref="J1468">
    <cfRule type="duplicateValues" dxfId="417" priority="422"/>
    <cfRule type="duplicateValues" dxfId="416" priority="423"/>
    <cfRule type="duplicateValues" dxfId="415" priority="424"/>
  </conditionalFormatting>
  <conditionalFormatting sqref="J1469">
    <cfRule type="duplicateValues" dxfId="414" priority="419"/>
    <cfRule type="duplicateValues" dxfId="413" priority="420"/>
    <cfRule type="duplicateValues" dxfId="412" priority="421"/>
  </conditionalFormatting>
  <conditionalFormatting sqref="J1470">
    <cfRule type="duplicateValues" dxfId="411" priority="416"/>
    <cfRule type="duplicateValues" dxfId="410" priority="417"/>
    <cfRule type="duplicateValues" dxfId="409" priority="418"/>
  </conditionalFormatting>
  <conditionalFormatting sqref="J1471">
    <cfRule type="duplicateValues" dxfId="408" priority="413"/>
    <cfRule type="duplicateValues" dxfId="407" priority="414"/>
    <cfRule type="duplicateValues" dxfId="406" priority="415"/>
  </conditionalFormatting>
  <conditionalFormatting sqref="J1472">
    <cfRule type="duplicateValues" dxfId="405" priority="410"/>
    <cfRule type="duplicateValues" dxfId="404" priority="411"/>
    <cfRule type="duplicateValues" dxfId="403" priority="412"/>
  </conditionalFormatting>
  <conditionalFormatting sqref="J1473">
    <cfRule type="duplicateValues" dxfId="402" priority="407"/>
    <cfRule type="duplicateValues" dxfId="401" priority="408"/>
    <cfRule type="duplicateValues" dxfId="400" priority="409"/>
  </conditionalFormatting>
  <conditionalFormatting sqref="J1474">
    <cfRule type="duplicateValues" dxfId="399" priority="404"/>
    <cfRule type="duplicateValues" dxfId="398" priority="405"/>
    <cfRule type="duplicateValues" dxfId="397" priority="406"/>
  </conditionalFormatting>
  <conditionalFormatting sqref="J1475">
    <cfRule type="duplicateValues" dxfId="396" priority="401"/>
    <cfRule type="duplicateValues" dxfId="395" priority="402"/>
    <cfRule type="duplicateValues" dxfId="394" priority="403"/>
  </conditionalFormatting>
  <conditionalFormatting sqref="J1476">
    <cfRule type="duplicateValues" dxfId="393" priority="398"/>
    <cfRule type="duplicateValues" dxfId="392" priority="399"/>
    <cfRule type="duplicateValues" dxfId="391" priority="400"/>
  </conditionalFormatting>
  <conditionalFormatting sqref="J1477">
    <cfRule type="duplicateValues" dxfId="390" priority="395"/>
    <cfRule type="duplicateValues" dxfId="389" priority="396"/>
    <cfRule type="duplicateValues" dxfId="388" priority="397"/>
  </conditionalFormatting>
  <conditionalFormatting sqref="J1478">
    <cfRule type="duplicateValues" dxfId="387" priority="392"/>
    <cfRule type="duplicateValues" dxfId="386" priority="393"/>
    <cfRule type="duplicateValues" dxfId="385" priority="394"/>
  </conditionalFormatting>
  <conditionalFormatting sqref="J1479">
    <cfRule type="duplicateValues" dxfId="384" priority="389"/>
    <cfRule type="duplicateValues" dxfId="383" priority="390"/>
    <cfRule type="duplicateValues" dxfId="382" priority="391"/>
  </conditionalFormatting>
  <conditionalFormatting sqref="J1480">
    <cfRule type="duplicateValues" dxfId="381" priority="386"/>
    <cfRule type="duplicateValues" dxfId="380" priority="387"/>
    <cfRule type="duplicateValues" dxfId="379" priority="388"/>
  </conditionalFormatting>
  <conditionalFormatting sqref="J1481">
    <cfRule type="duplicateValues" dxfId="378" priority="383"/>
    <cfRule type="duplicateValues" dxfId="377" priority="384"/>
    <cfRule type="duplicateValues" dxfId="376" priority="385"/>
  </conditionalFormatting>
  <conditionalFormatting sqref="J1482">
    <cfRule type="duplicateValues" dxfId="375" priority="380"/>
    <cfRule type="duplicateValues" dxfId="374" priority="381"/>
    <cfRule type="duplicateValues" dxfId="373" priority="382"/>
  </conditionalFormatting>
  <conditionalFormatting sqref="J1483">
    <cfRule type="duplicateValues" dxfId="372" priority="377"/>
    <cfRule type="duplicateValues" dxfId="371" priority="378"/>
    <cfRule type="duplicateValues" dxfId="370" priority="379"/>
  </conditionalFormatting>
  <conditionalFormatting sqref="J1484">
    <cfRule type="duplicateValues" dxfId="369" priority="374"/>
    <cfRule type="duplicateValues" dxfId="368" priority="375"/>
    <cfRule type="duplicateValues" dxfId="367" priority="376"/>
  </conditionalFormatting>
  <conditionalFormatting sqref="J1485">
    <cfRule type="duplicateValues" dxfId="366" priority="371"/>
    <cfRule type="duplicateValues" dxfId="365" priority="372"/>
    <cfRule type="duplicateValues" dxfId="364" priority="373"/>
  </conditionalFormatting>
  <conditionalFormatting sqref="J1486">
    <cfRule type="duplicateValues" dxfId="363" priority="368"/>
    <cfRule type="duplicateValues" dxfId="362" priority="369"/>
    <cfRule type="duplicateValues" dxfId="361" priority="370"/>
  </conditionalFormatting>
  <conditionalFormatting sqref="J1487">
    <cfRule type="duplicateValues" dxfId="360" priority="365"/>
    <cfRule type="duplicateValues" dxfId="359" priority="366"/>
    <cfRule type="duplicateValues" dxfId="358" priority="367"/>
  </conditionalFormatting>
  <conditionalFormatting sqref="J1488">
    <cfRule type="duplicateValues" dxfId="357" priority="362"/>
    <cfRule type="duplicateValues" dxfId="356" priority="363"/>
    <cfRule type="duplicateValues" dxfId="355" priority="364"/>
  </conditionalFormatting>
  <conditionalFormatting sqref="J1489">
    <cfRule type="duplicateValues" dxfId="354" priority="359"/>
    <cfRule type="duplicateValues" dxfId="353" priority="360"/>
    <cfRule type="duplicateValues" dxfId="352" priority="361"/>
  </conditionalFormatting>
  <conditionalFormatting sqref="J1490">
    <cfRule type="duplicateValues" dxfId="351" priority="356"/>
    <cfRule type="duplicateValues" dxfId="350" priority="357"/>
    <cfRule type="duplicateValues" dxfId="349" priority="358"/>
  </conditionalFormatting>
  <conditionalFormatting sqref="J1491">
    <cfRule type="duplicateValues" dxfId="348" priority="353"/>
    <cfRule type="duplicateValues" dxfId="347" priority="354"/>
    <cfRule type="duplicateValues" dxfId="346" priority="355"/>
  </conditionalFormatting>
  <conditionalFormatting sqref="J1492">
    <cfRule type="duplicateValues" dxfId="345" priority="350"/>
    <cfRule type="duplicateValues" dxfId="344" priority="351"/>
    <cfRule type="duplicateValues" dxfId="343" priority="352"/>
  </conditionalFormatting>
  <conditionalFormatting sqref="J1493">
    <cfRule type="duplicateValues" dxfId="342" priority="347"/>
    <cfRule type="duplicateValues" dxfId="341" priority="348"/>
    <cfRule type="duplicateValues" dxfId="340" priority="349"/>
  </conditionalFormatting>
  <conditionalFormatting sqref="J1494">
    <cfRule type="duplicateValues" dxfId="339" priority="344"/>
    <cfRule type="duplicateValues" dxfId="338" priority="345"/>
    <cfRule type="duplicateValues" dxfId="337" priority="346"/>
  </conditionalFormatting>
  <conditionalFormatting sqref="J1495">
    <cfRule type="duplicateValues" dxfId="336" priority="341"/>
    <cfRule type="duplicateValues" dxfId="335" priority="342"/>
    <cfRule type="duplicateValues" dxfId="334" priority="343"/>
  </conditionalFormatting>
  <conditionalFormatting sqref="J1496">
    <cfRule type="duplicateValues" dxfId="333" priority="338"/>
    <cfRule type="duplicateValues" dxfId="332" priority="339"/>
    <cfRule type="duplicateValues" dxfId="331" priority="340"/>
  </conditionalFormatting>
  <conditionalFormatting sqref="J1497">
    <cfRule type="duplicateValues" dxfId="330" priority="335"/>
    <cfRule type="duplicateValues" dxfId="329" priority="336"/>
    <cfRule type="duplicateValues" dxfId="328" priority="337"/>
  </conditionalFormatting>
  <conditionalFormatting sqref="J1498">
    <cfRule type="duplicateValues" dxfId="327" priority="332"/>
    <cfRule type="duplicateValues" dxfId="326" priority="333"/>
    <cfRule type="duplicateValues" dxfId="325" priority="334"/>
  </conditionalFormatting>
  <conditionalFormatting sqref="J1499">
    <cfRule type="duplicateValues" dxfId="324" priority="329"/>
    <cfRule type="duplicateValues" dxfId="323" priority="330"/>
    <cfRule type="duplicateValues" dxfId="322" priority="331"/>
  </conditionalFormatting>
  <conditionalFormatting sqref="J1500">
    <cfRule type="duplicateValues" dxfId="321" priority="326"/>
    <cfRule type="duplicateValues" dxfId="320" priority="327"/>
    <cfRule type="duplicateValues" dxfId="319" priority="328"/>
  </conditionalFormatting>
  <conditionalFormatting sqref="J1501">
    <cfRule type="duplicateValues" dxfId="318" priority="323"/>
    <cfRule type="duplicateValues" dxfId="317" priority="324"/>
    <cfRule type="duplicateValues" dxfId="316" priority="325"/>
  </conditionalFormatting>
  <conditionalFormatting sqref="J1502">
    <cfRule type="duplicateValues" dxfId="315" priority="320"/>
    <cfRule type="duplicateValues" dxfId="314" priority="321"/>
    <cfRule type="duplicateValues" dxfId="313" priority="322"/>
  </conditionalFormatting>
  <conditionalFormatting sqref="J1503">
    <cfRule type="duplicateValues" dxfId="312" priority="317"/>
    <cfRule type="duplicateValues" dxfId="311" priority="318"/>
    <cfRule type="duplicateValues" dxfId="310" priority="319"/>
  </conditionalFormatting>
  <conditionalFormatting sqref="J1504">
    <cfRule type="duplicateValues" dxfId="309" priority="314"/>
    <cfRule type="duplicateValues" dxfId="308" priority="315"/>
    <cfRule type="duplicateValues" dxfId="307" priority="316"/>
  </conditionalFormatting>
  <conditionalFormatting sqref="J1505">
    <cfRule type="duplicateValues" dxfId="306" priority="311"/>
    <cfRule type="duplicateValues" dxfId="305" priority="312"/>
    <cfRule type="duplicateValues" dxfId="304" priority="313"/>
  </conditionalFormatting>
  <conditionalFormatting sqref="J1506">
    <cfRule type="duplicateValues" dxfId="303" priority="308"/>
    <cfRule type="duplicateValues" dxfId="302" priority="309"/>
    <cfRule type="duplicateValues" dxfId="301" priority="310"/>
  </conditionalFormatting>
  <conditionalFormatting sqref="J1507">
    <cfRule type="duplicateValues" dxfId="300" priority="305"/>
    <cfRule type="duplicateValues" dxfId="299" priority="306"/>
    <cfRule type="duplicateValues" dxfId="298" priority="307"/>
  </conditionalFormatting>
  <conditionalFormatting sqref="J1509">
    <cfRule type="duplicateValues" dxfId="297" priority="302"/>
    <cfRule type="duplicateValues" dxfId="296" priority="303"/>
    <cfRule type="duplicateValues" dxfId="295" priority="304"/>
  </conditionalFormatting>
  <conditionalFormatting sqref="J1510">
    <cfRule type="duplicateValues" dxfId="294" priority="299"/>
    <cfRule type="duplicateValues" dxfId="293" priority="300"/>
    <cfRule type="duplicateValues" dxfId="292" priority="301"/>
  </conditionalFormatting>
  <conditionalFormatting sqref="J1511">
    <cfRule type="duplicateValues" dxfId="291" priority="296"/>
    <cfRule type="duplicateValues" dxfId="290" priority="297"/>
    <cfRule type="duplicateValues" dxfId="289" priority="298"/>
  </conditionalFormatting>
  <conditionalFormatting sqref="J1513">
    <cfRule type="duplicateValues" dxfId="288" priority="293"/>
    <cfRule type="duplicateValues" dxfId="287" priority="294"/>
    <cfRule type="duplicateValues" dxfId="286" priority="295"/>
  </conditionalFormatting>
  <conditionalFormatting sqref="J1515">
    <cfRule type="duplicateValues" dxfId="285" priority="290"/>
    <cfRule type="duplicateValues" dxfId="284" priority="291"/>
    <cfRule type="duplicateValues" dxfId="283" priority="292"/>
  </conditionalFormatting>
  <conditionalFormatting sqref="J1516">
    <cfRule type="duplicateValues" dxfId="282" priority="287"/>
    <cfRule type="duplicateValues" dxfId="281" priority="288"/>
    <cfRule type="duplicateValues" dxfId="280" priority="289"/>
  </conditionalFormatting>
  <conditionalFormatting sqref="J1518">
    <cfRule type="duplicateValues" dxfId="279" priority="284"/>
    <cfRule type="duplicateValues" dxfId="278" priority="285"/>
    <cfRule type="duplicateValues" dxfId="277" priority="286"/>
  </conditionalFormatting>
  <conditionalFormatting sqref="J1519">
    <cfRule type="duplicateValues" dxfId="276" priority="281"/>
    <cfRule type="duplicateValues" dxfId="275" priority="282"/>
    <cfRule type="duplicateValues" dxfId="274" priority="283"/>
  </conditionalFormatting>
  <conditionalFormatting sqref="J1520">
    <cfRule type="duplicateValues" dxfId="273" priority="278"/>
    <cfRule type="duplicateValues" dxfId="272" priority="279"/>
    <cfRule type="duplicateValues" dxfId="271" priority="280"/>
  </conditionalFormatting>
  <conditionalFormatting sqref="J1522">
    <cfRule type="duplicateValues" dxfId="270" priority="275"/>
    <cfRule type="duplicateValues" dxfId="269" priority="276"/>
    <cfRule type="duplicateValues" dxfId="268" priority="277"/>
  </conditionalFormatting>
  <conditionalFormatting sqref="J1523">
    <cfRule type="duplicateValues" dxfId="267" priority="272"/>
    <cfRule type="duplicateValues" dxfId="266" priority="273"/>
    <cfRule type="duplicateValues" dxfId="265" priority="274"/>
  </conditionalFormatting>
  <conditionalFormatting sqref="J1524">
    <cfRule type="duplicateValues" dxfId="264" priority="269"/>
    <cfRule type="duplicateValues" dxfId="263" priority="270"/>
    <cfRule type="duplicateValues" dxfId="262" priority="271"/>
  </conditionalFormatting>
  <conditionalFormatting sqref="J1525">
    <cfRule type="duplicateValues" dxfId="261" priority="266"/>
    <cfRule type="duplicateValues" dxfId="260" priority="267"/>
    <cfRule type="duplicateValues" dxfId="259" priority="268"/>
  </conditionalFormatting>
  <conditionalFormatting sqref="J1529">
    <cfRule type="duplicateValues" dxfId="258" priority="263"/>
    <cfRule type="duplicateValues" dxfId="257" priority="264"/>
    <cfRule type="duplicateValues" dxfId="256" priority="265"/>
  </conditionalFormatting>
  <conditionalFormatting sqref="J1531">
    <cfRule type="duplicateValues" dxfId="255" priority="260"/>
    <cfRule type="duplicateValues" dxfId="254" priority="261"/>
    <cfRule type="duplicateValues" dxfId="253" priority="262"/>
  </conditionalFormatting>
  <conditionalFormatting sqref="J1532">
    <cfRule type="duplicateValues" dxfId="252" priority="257"/>
    <cfRule type="duplicateValues" dxfId="251" priority="258"/>
    <cfRule type="duplicateValues" dxfId="250" priority="259"/>
  </conditionalFormatting>
  <conditionalFormatting sqref="J1533">
    <cfRule type="duplicateValues" dxfId="249" priority="254"/>
    <cfRule type="duplicateValues" dxfId="248" priority="255"/>
    <cfRule type="duplicateValues" dxfId="247" priority="256"/>
  </conditionalFormatting>
  <conditionalFormatting sqref="J1534">
    <cfRule type="duplicateValues" dxfId="246" priority="251"/>
    <cfRule type="duplicateValues" dxfId="245" priority="252"/>
    <cfRule type="duplicateValues" dxfId="244" priority="253"/>
  </conditionalFormatting>
  <conditionalFormatting sqref="J1535">
    <cfRule type="duplicateValues" dxfId="243" priority="248"/>
    <cfRule type="duplicateValues" dxfId="242" priority="249"/>
    <cfRule type="duplicateValues" dxfId="241" priority="250"/>
  </conditionalFormatting>
  <conditionalFormatting sqref="J1537">
    <cfRule type="duplicateValues" dxfId="240" priority="245"/>
    <cfRule type="duplicateValues" dxfId="239" priority="246"/>
    <cfRule type="duplicateValues" dxfId="238" priority="247"/>
  </conditionalFormatting>
  <conditionalFormatting sqref="J1538">
    <cfRule type="duplicateValues" dxfId="237" priority="242"/>
    <cfRule type="duplicateValues" dxfId="236" priority="243"/>
    <cfRule type="duplicateValues" dxfId="235" priority="244"/>
  </conditionalFormatting>
  <conditionalFormatting sqref="J1539">
    <cfRule type="duplicateValues" dxfId="234" priority="239"/>
    <cfRule type="duplicateValues" dxfId="233" priority="240"/>
    <cfRule type="duplicateValues" dxfId="232" priority="241"/>
  </conditionalFormatting>
  <conditionalFormatting sqref="J1542">
    <cfRule type="duplicateValues" dxfId="231" priority="236"/>
    <cfRule type="duplicateValues" dxfId="230" priority="237"/>
    <cfRule type="duplicateValues" dxfId="229" priority="238"/>
  </conditionalFormatting>
  <conditionalFormatting sqref="J1544">
    <cfRule type="duplicateValues" dxfId="228" priority="233"/>
    <cfRule type="duplicateValues" dxfId="227" priority="234"/>
    <cfRule type="duplicateValues" dxfId="226" priority="235"/>
  </conditionalFormatting>
  <conditionalFormatting sqref="J1545">
    <cfRule type="duplicateValues" dxfId="225" priority="230"/>
    <cfRule type="duplicateValues" dxfId="224" priority="231"/>
    <cfRule type="duplicateValues" dxfId="223" priority="232"/>
  </conditionalFormatting>
  <conditionalFormatting sqref="J1546">
    <cfRule type="duplicateValues" dxfId="222" priority="227"/>
    <cfRule type="duplicateValues" dxfId="221" priority="228"/>
    <cfRule type="duplicateValues" dxfId="220" priority="229"/>
  </conditionalFormatting>
  <conditionalFormatting sqref="J1549">
    <cfRule type="duplicateValues" dxfId="219" priority="224"/>
    <cfRule type="duplicateValues" dxfId="218" priority="225"/>
    <cfRule type="duplicateValues" dxfId="217" priority="226"/>
  </conditionalFormatting>
  <conditionalFormatting sqref="J1552">
    <cfRule type="duplicateValues" dxfId="216" priority="221"/>
    <cfRule type="duplicateValues" dxfId="215" priority="222"/>
    <cfRule type="duplicateValues" dxfId="214" priority="223"/>
  </conditionalFormatting>
  <conditionalFormatting sqref="J1553">
    <cfRule type="duplicateValues" dxfId="213" priority="218"/>
    <cfRule type="duplicateValues" dxfId="212" priority="219"/>
    <cfRule type="duplicateValues" dxfId="211" priority="220"/>
  </conditionalFormatting>
  <conditionalFormatting sqref="J1554">
    <cfRule type="duplicateValues" dxfId="210" priority="215"/>
    <cfRule type="duplicateValues" dxfId="209" priority="216"/>
    <cfRule type="duplicateValues" dxfId="208" priority="217"/>
  </conditionalFormatting>
  <conditionalFormatting sqref="J1557">
    <cfRule type="duplicateValues" dxfId="207" priority="212"/>
    <cfRule type="duplicateValues" dxfId="206" priority="213"/>
    <cfRule type="duplicateValues" dxfId="205" priority="214"/>
  </conditionalFormatting>
  <conditionalFormatting sqref="J1559">
    <cfRule type="duplicateValues" dxfId="204" priority="209"/>
    <cfRule type="duplicateValues" dxfId="203" priority="210"/>
    <cfRule type="duplicateValues" dxfId="202" priority="211"/>
  </conditionalFormatting>
  <conditionalFormatting sqref="J1560">
    <cfRule type="duplicateValues" dxfId="201" priority="206"/>
    <cfRule type="duplicateValues" dxfId="200" priority="207"/>
    <cfRule type="duplicateValues" dxfId="199" priority="208"/>
  </conditionalFormatting>
  <conditionalFormatting sqref="J1561">
    <cfRule type="duplicateValues" dxfId="198" priority="203"/>
    <cfRule type="duplicateValues" dxfId="197" priority="204"/>
    <cfRule type="duplicateValues" dxfId="196" priority="205"/>
  </conditionalFormatting>
  <conditionalFormatting sqref="J1562">
    <cfRule type="duplicateValues" dxfId="195" priority="200"/>
    <cfRule type="duplicateValues" dxfId="194" priority="201"/>
    <cfRule type="duplicateValues" dxfId="193" priority="202"/>
  </conditionalFormatting>
  <conditionalFormatting sqref="J1564">
    <cfRule type="duplicateValues" dxfId="192" priority="197"/>
    <cfRule type="duplicateValues" dxfId="191" priority="198"/>
    <cfRule type="duplicateValues" dxfId="190" priority="199"/>
  </conditionalFormatting>
  <conditionalFormatting sqref="J1565">
    <cfRule type="duplicateValues" dxfId="189" priority="194"/>
    <cfRule type="duplicateValues" dxfId="188" priority="195"/>
    <cfRule type="duplicateValues" dxfId="187" priority="196"/>
  </conditionalFormatting>
  <conditionalFormatting sqref="J1566">
    <cfRule type="duplicateValues" dxfId="186" priority="191"/>
    <cfRule type="duplicateValues" dxfId="185" priority="192"/>
    <cfRule type="duplicateValues" dxfId="184" priority="193"/>
  </conditionalFormatting>
  <conditionalFormatting sqref="J1567">
    <cfRule type="duplicateValues" dxfId="183" priority="188"/>
    <cfRule type="duplicateValues" dxfId="182" priority="189"/>
    <cfRule type="duplicateValues" dxfId="181" priority="190"/>
  </conditionalFormatting>
  <conditionalFormatting sqref="J1568">
    <cfRule type="duplicateValues" dxfId="180" priority="185"/>
    <cfRule type="duplicateValues" dxfId="179" priority="186"/>
    <cfRule type="duplicateValues" dxfId="178" priority="187"/>
  </conditionalFormatting>
  <conditionalFormatting sqref="J1569">
    <cfRule type="duplicateValues" dxfId="177" priority="182"/>
    <cfRule type="duplicateValues" dxfId="176" priority="183"/>
    <cfRule type="duplicateValues" dxfId="175" priority="184"/>
  </conditionalFormatting>
  <conditionalFormatting sqref="J1570">
    <cfRule type="duplicateValues" dxfId="174" priority="179"/>
    <cfRule type="duplicateValues" dxfId="173" priority="180"/>
    <cfRule type="duplicateValues" dxfId="172" priority="181"/>
  </conditionalFormatting>
  <conditionalFormatting sqref="J1571">
    <cfRule type="duplicateValues" dxfId="171" priority="176"/>
    <cfRule type="duplicateValues" dxfId="170" priority="177"/>
    <cfRule type="duplicateValues" dxfId="169" priority="178"/>
  </conditionalFormatting>
  <conditionalFormatting sqref="J1572">
    <cfRule type="duplicateValues" dxfId="168" priority="173"/>
    <cfRule type="duplicateValues" dxfId="167" priority="174"/>
    <cfRule type="duplicateValues" dxfId="166" priority="175"/>
  </conditionalFormatting>
  <conditionalFormatting sqref="J1573">
    <cfRule type="duplicateValues" dxfId="165" priority="170"/>
    <cfRule type="duplicateValues" dxfId="164" priority="171"/>
    <cfRule type="duplicateValues" dxfId="163" priority="172"/>
  </conditionalFormatting>
  <conditionalFormatting sqref="J1574">
    <cfRule type="duplicateValues" dxfId="162" priority="167"/>
    <cfRule type="duplicateValues" dxfId="161" priority="168"/>
    <cfRule type="duplicateValues" dxfId="160" priority="169"/>
  </conditionalFormatting>
  <conditionalFormatting sqref="J1575">
    <cfRule type="duplicateValues" dxfId="159" priority="164"/>
    <cfRule type="duplicateValues" dxfId="158" priority="165"/>
    <cfRule type="duplicateValues" dxfId="157" priority="166"/>
  </conditionalFormatting>
  <conditionalFormatting sqref="J1576">
    <cfRule type="duplicateValues" dxfId="156" priority="161"/>
    <cfRule type="duplicateValues" dxfId="155" priority="162"/>
    <cfRule type="duplicateValues" dxfId="154" priority="163"/>
  </conditionalFormatting>
  <conditionalFormatting sqref="J1577">
    <cfRule type="duplicateValues" dxfId="153" priority="158"/>
    <cfRule type="duplicateValues" dxfId="152" priority="159"/>
    <cfRule type="duplicateValues" dxfId="151" priority="160"/>
  </conditionalFormatting>
  <conditionalFormatting sqref="J1578">
    <cfRule type="duplicateValues" dxfId="150" priority="155"/>
    <cfRule type="duplicateValues" dxfId="149" priority="156"/>
    <cfRule type="duplicateValues" dxfId="148" priority="157"/>
  </conditionalFormatting>
  <conditionalFormatting sqref="J1579">
    <cfRule type="duplicateValues" dxfId="147" priority="152"/>
    <cfRule type="duplicateValues" dxfId="146" priority="153"/>
    <cfRule type="duplicateValues" dxfId="145" priority="154"/>
  </conditionalFormatting>
  <conditionalFormatting sqref="J1580">
    <cfRule type="duplicateValues" dxfId="144" priority="149"/>
    <cfRule type="duplicateValues" dxfId="143" priority="150"/>
    <cfRule type="duplicateValues" dxfId="142" priority="151"/>
  </conditionalFormatting>
  <conditionalFormatting sqref="J1581">
    <cfRule type="duplicateValues" dxfId="141" priority="146"/>
    <cfRule type="duplicateValues" dxfId="140" priority="147"/>
    <cfRule type="duplicateValues" dxfId="139" priority="148"/>
  </conditionalFormatting>
  <conditionalFormatting sqref="J1583">
    <cfRule type="duplicateValues" dxfId="138" priority="143"/>
    <cfRule type="duplicateValues" dxfId="137" priority="144"/>
    <cfRule type="duplicateValues" dxfId="136" priority="145"/>
  </conditionalFormatting>
  <conditionalFormatting sqref="J1584">
    <cfRule type="duplicateValues" dxfId="135" priority="140"/>
    <cfRule type="duplicateValues" dxfId="134" priority="141"/>
    <cfRule type="duplicateValues" dxfId="133" priority="142"/>
  </conditionalFormatting>
  <conditionalFormatting sqref="J1585">
    <cfRule type="duplicateValues" dxfId="132" priority="137"/>
    <cfRule type="duplicateValues" dxfId="131" priority="138"/>
    <cfRule type="duplicateValues" dxfId="130" priority="139"/>
  </conditionalFormatting>
  <conditionalFormatting sqref="J1586">
    <cfRule type="duplicateValues" dxfId="129" priority="134"/>
    <cfRule type="duplicateValues" dxfId="128" priority="135"/>
    <cfRule type="duplicateValues" dxfId="127" priority="136"/>
  </conditionalFormatting>
  <conditionalFormatting sqref="J1589">
    <cfRule type="duplicateValues" dxfId="126" priority="131"/>
    <cfRule type="duplicateValues" dxfId="125" priority="132"/>
    <cfRule type="duplicateValues" dxfId="124" priority="133"/>
  </conditionalFormatting>
  <conditionalFormatting sqref="J1590">
    <cfRule type="duplicateValues" dxfId="123" priority="128"/>
    <cfRule type="duplicateValues" dxfId="122" priority="129"/>
    <cfRule type="duplicateValues" dxfId="121" priority="130"/>
  </conditionalFormatting>
  <conditionalFormatting sqref="J1592">
    <cfRule type="duplicateValues" dxfId="120" priority="125"/>
    <cfRule type="duplicateValues" dxfId="119" priority="126"/>
    <cfRule type="duplicateValues" dxfId="118" priority="127"/>
  </conditionalFormatting>
  <conditionalFormatting sqref="J1593">
    <cfRule type="duplicateValues" dxfId="117" priority="122"/>
    <cfRule type="duplicateValues" dxfId="116" priority="123"/>
    <cfRule type="duplicateValues" dxfId="115" priority="124"/>
  </conditionalFormatting>
  <conditionalFormatting sqref="J1595">
    <cfRule type="duplicateValues" dxfId="114" priority="119"/>
    <cfRule type="duplicateValues" dxfId="113" priority="120"/>
    <cfRule type="duplicateValues" dxfId="112" priority="121"/>
  </conditionalFormatting>
  <conditionalFormatting sqref="J1596">
    <cfRule type="duplicateValues" dxfId="111" priority="116"/>
    <cfRule type="duplicateValues" dxfId="110" priority="117"/>
    <cfRule type="duplicateValues" dxfId="109" priority="118"/>
  </conditionalFormatting>
  <conditionalFormatting sqref="J1602">
    <cfRule type="duplicateValues" dxfId="108" priority="113"/>
    <cfRule type="duplicateValues" dxfId="107" priority="114"/>
    <cfRule type="duplicateValues" dxfId="106" priority="115"/>
  </conditionalFormatting>
  <conditionalFormatting sqref="J1603">
    <cfRule type="duplicateValues" dxfId="105" priority="110"/>
    <cfRule type="duplicateValues" dxfId="104" priority="111"/>
    <cfRule type="duplicateValues" dxfId="103" priority="112"/>
  </conditionalFormatting>
  <conditionalFormatting sqref="J1604">
    <cfRule type="duplicateValues" dxfId="102" priority="107"/>
    <cfRule type="duplicateValues" dxfId="101" priority="108"/>
    <cfRule type="duplicateValues" dxfId="100" priority="109"/>
  </conditionalFormatting>
  <conditionalFormatting sqref="J1605">
    <cfRule type="duplicateValues" dxfId="99" priority="104"/>
    <cfRule type="duplicateValues" dxfId="98" priority="105"/>
    <cfRule type="duplicateValues" dxfId="97" priority="106"/>
  </conditionalFormatting>
  <conditionalFormatting sqref="J1606">
    <cfRule type="duplicateValues" dxfId="96" priority="101"/>
    <cfRule type="duplicateValues" dxfId="95" priority="102"/>
    <cfRule type="duplicateValues" dxfId="94" priority="103"/>
  </conditionalFormatting>
  <conditionalFormatting sqref="J1607">
    <cfRule type="duplicateValues" dxfId="93" priority="98"/>
    <cfRule type="duplicateValues" dxfId="92" priority="99"/>
    <cfRule type="duplicateValues" dxfId="91" priority="100"/>
  </conditionalFormatting>
  <conditionalFormatting sqref="J1608">
    <cfRule type="duplicateValues" dxfId="90" priority="95"/>
    <cfRule type="duplicateValues" dxfId="89" priority="96"/>
    <cfRule type="duplicateValues" dxfId="88" priority="97"/>
  </conditionalFormatting>
  <conditionalFormatting sqref="J1609">
    <cfRule type="duplicateValues" dxfId="87" priority="92"/>
    <cfRule type="duplicateValues" dxfId="86" priority="93"/>
    <cfRule type="duplicateValues" dxfId="85" priority="94"/>
  </conditionalFormatting>
  <conditionalFormatting sqref="J1610">
    <cfRule type="duplicateValues" dxfId="84" priority="89"/>
    <cfRule type="duplicateValues" dxfId="83" priority="90"/>
    <cfRule type="duplicateValues" dxfId="82" priority="91"/>
  </conditionalFormatting>
  <conditionalFormatting sqref="J1611">
    <cfRule type="duplicateValues" dxfId="81" priority="86"/>
    <cfRule type="duplicateValues" dxfId="80" priority="87"/>
    <cfRule type="duplicateValues" dxfId="79" priority="88"/>
  </conditionalFormatting>
  <conditionalFormatting sqref="J1612">
    <cfRule type="duplicateValues" dxfId="78" priority="83"/>
    <cfRule type="duplicateValues" dxfId="77" priority="84"/>
    <cfRule type="duplicateValues" dxfId="76" priority="85"/>
  </conditionalFormatting>
  <conditionalFormatting sqref="J1614">
    <cfRule type="duplicateValues" dxfId="75" priority="80"/>
    <cfRule type="duplicateValues" dxfId="74" priority="81"/>
    <cfRule type="duplicateValues" dxfId="73" priority="82"/>
  </conditionalFormatting>
  <conditionalFormatting sqref="J1615">
    <cfRule type="duplicateValues" dxfId="72" priority="77"/>
    <cfRule type="duplicateValues" dxfId="71" priority="78"/>
    <cfRule type="duplicateValues" dxfId="70" priority="79"/>
  </conditionalFormatting>
  <conditionalFormatting sqref="J1616">
    <cfRule type="duplicateValues" dxfId="69" priority="74"/>
    <cfRule type="duplicateValues" dxfId="68" priority="75"/>
    <cfRule type="duplicateValues" dxfId="67" priority="76"/>
  </conditionalFormatting>
  <conditionalFormatting sqref="J1617">
    <cfRule type="duplicateValues" dxfId="66" priority="71"/>
    <cfRule type="duplicateValues" dxfId="65" priority="72"/>
    <cfRule type="duplicateValues" dxfId="64" priority="73"/>
  </conditionalFormatting>
  <conditionalFormatting sqref="J1618">
    <cfRule type="duplicateValues" dxfId="63" priority="68"/>
    <cfRule type="duplicateValues" dxfId="62" priority="69"/>
    <cfRule type="duplicateValues" dxfId="61" priority="70"/>
  </conditionalFormatting>
  <conditionalFormatting sqref="J1619">
    <cfRule type="duplicateValues" dxfId="60" priority="65"/>
    <cfRule type="duplicateValues" dxfId="59" priority="66"/>
    <cfRule type="duplicateValues" dxfId="58" priority="67"/>
  </conditionalFormatting>
  <conditionalFormatting sqref="J1620">
    <cfRule type="duplicateValues" dxfId="57" priority="62"/>
    <cfRule type="duplicateValues" dxfId="56" priority="63"/>
    <cfRule type="duplicateValues" dxfId="55" priority="64"/>
  </conditionalFormatting>
  <conditionalFormatting sqref="J1621">
    <cfRule type="duplicateValues" dxfId="54" priority="59"/>
    <cfRule type="duplicateValues" dxfId="53" priority="60"/>
    <cfRule type="duplicateValues" dxfId="52" priority="61"/>
  </conditionalFormatting>
  <conditionalFormatting sqref="J1622">
    <cfRule type="duplicateValues" dxfId="51" priority="56"/>
    <cfRule type="duplicateValues" dxfId="50" priority="57"/>
    <cfRule type="duplicateValues" dxfId="49" priority="58"/>
  </conditionalFormatting>
  <conditionalFormatting sqref="J1623">
    <cfRule type="duplicateValues" dxfId="48" priority="53"/>
    <cfRule type="duplicateValues" dxfId="47" priority="54"/>
    <cfRule type="duplicateValues" dxfId="46" priority="55"/>
  </conditionalFormatting>
  <conditionalFormatting sqref="J1624">
    <cfRule type="duplicateValues" dxfId="45" priority="50"/>
    <cfRule type="duplicateValues" dxfId="44" priority="51"/>
    <cfRule type="duplicateValues" dxfId="43" priority="52"/>
  </conditionalFormatting>
  <conditionalFormatting sqref="J1625">
    <cfRule type="duplicateValues" dxfId="42" priority="47"/>
    <cfRule type="duplicateValues" dxfId="41" priority="48"/>
    <cfRule type="duplicateValues" dxfId="40" priority="49"/>
  </conditionalFormatting>
  <conditionalFormatting sqref="J1626">
    <cfRule type="duplicateValues" dxfId="39" priority="44"/>
    <cfRule type="duplicateValues" dxfId="38" priority="45"/>
    <cfRule type="duplicateValues" dxfId="37" priority="46"/>
  </conditionalFormatting>
  <conditionalFormatting sqref="J1627">
    <cfRule type="duplicateValues" dxfId="36" priority="41"/>
    <cfRule type="duplicateValues" dxfId="35" priority="42"/>
    <cfRule type="duplicateValues" dxfId="34" priority="43"/>
  </conditionalFormatting>
  <conditionalFormatting sqref="J1628">
    <cfRule type="duplicateValues" dxfId="33" priority="38"/>
    <cfRule type="duplicateValues" dxfId="32" priority="39"/>
    <cfRule type="duplicateValues" dxfId="31" priority="40"/>
  </conditionalFormatting>
  <conditionalFormatting sqref="J381">
    <cfRule type="duplicateValues" dxfId="30" priority="35"/>
    <cfRule type="duplicateValues" dxfId="29" priority="36"/>
    <cfRule type="duplicateValues" dxfId="28" priority="37"/>
  </conditionalFormatting>
  <conditionalFormatting sqref="J1632">
    <cfRule type="duplicateValues" dxfId="27" priority="34"/>
  </conditionalFormatting>
  <conditionalFormatting sqref="A1677">
    <cfRule type="duplicateValues" dxfId="26" priority="33"/>
  </conditionalFormatting>
  <conditionalFormatting sqref="A1678">
    <cfRule type="duplicateValues" dxfId="25" priority="32"/>
  </conditionalFormatting>
  <conditionalFormatting sqref="J1679">
    <cfRule type="duplicateValues" dxfId="24" priority="31"/>
  </conditionalFormatting>
  <conditionalFormatting sqref="J1680">
    <cfRule type="duplicateValues" dxfId="23" priority="30"/>
  </conditionalFormatting>
  <conditionalFormatting sqref="J1681">
    <cfRule type="duplicateValues" dxfId="22" priority="29"/>
  </conditionalFormatting>
  <conditionalFormatting sqref="J6">
    <cfRule type="duplicateValues" dxfId="21" priority="28"/>
  </conditionalFormatting>
  <conditionalFormatting sqref="A1682">
    <cfRule type="duplicateValues" dxfId="20" priority="27"/>
  </conditionalFormatting>
  <conditionalFormatting sqref="A1683">
    <cfRule type="duplicateValues" dxfId="19" priority="26"/>
  </conditionalFormatting>
  <conditionalFormatting sqref="J1684:J1685">
    <cfRule type="duplicateValues" dxfId="18" priority="25"/>
  </conditionalFormatting>
  <conditionalFormatting sqref="J1686:J1697">
    <cfRule type="duplicateValues" dxfId="17" priority="495"/>
  </conditionalFormatting>
  <conditionalFormatting sqref="J29">
    <cfRule type="duplicateValues" dxfId="16" priority="22"/>
  </conditionalFormatting>
  <conditionalFormatting sqref="A1698">
    <cfRule type="duplicateValues" dxfId="15" priority="21"/>
  </conditionalFormatting>
  <conditionalFormatting sqref="A1699">
    <cfRule type="duplicateValues" dxfId="14" priority="20"/>
  </conditionalFormatting>
  <conditionalFormatting sqref="A1703">
    <cfRule type="duplicateValues" dxfId="13" priority="17"/>
    <cfRule type="duplicateValues" dxfId="12" priority="18"/>
    <cfRule type="duplicateValues" dxfId="11" priority="19"/>
  </conditionalFormatting>
  <conditionalFormatting sqref="J1703">
    <cfRule type="duplicateValues" dxfId="10" priority="13"/>
  </conditionalFormatting>
  <conditionalFormatting sqref="J1704">
    <cfRule type="duplicateValues" dxfId="9" priority="12"/>
  </conditionalFormatting>
  <conditionalFormatting sqref="J1705:J1706">
    <cfRule type="duplicateValues" dxfId="8" priority="11"/>
  </conditionalFormatting>
  <conditionalFormatting sqref="J1707">
    <cfRule type="duplicateValues" dxfId="7" priority="9"/>
  </conditionalFormatting>
  <conditionalFormatting sqref="J1708:J1709">
    <cfRule type="duplicateValues" dxfId="6" priority="8"/>
  </conditionalFormatting>
  <conditionalFormatting sqref="J1710:J1711">
    <cfRule type="duplicateValues" dxfId="5" priority="7"/>
  </conditionalFormatting>
  <conditionalFormatting sqref="J1712">
    <cfRule type="duplicateValues" dxfId="4" priority="5"/>
  </conditionalFormatting>
  <conditionalFormatting sqref="J1713:J1714">
    <cfRule type="duplicateValues" dxfId="3" priority="4"/>
  </conditionalFormatting>
  <conditionalFormatting sqref="J1715">
    <cfRule type="duplicateValues" dxfId="2" priority="3"/>
  </conditionalFormatting>
  <conditionalFormatting sqref="A1715">
    <cfRule type="duplicateValues" dxfId="1" priority="2"/>
  </conditionalFormatting>
  <conditionalFormatting sqref="J1296">
    <cfRule type="duplicateValues" dxfId="0" priority="1"/>
  </conditionalFormatting>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DDD-DDA list per drug name</vt:lpstr>
      <vt:lpstr>DDD-DDA list per TUC code</vt:lpstr>
      <vt:lpstr>CNK-TUC</vt:lpstr>
    </vt:vector>
  </TitlesOfParts>
  <Company>WIV-ISP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Vandael, Eline</dc:creator>
  <cp:lastModifiedBy>Lucy Catteau</cp:lastModifiedBy>
  <dcterms:created xsi:type="dcterms:W3CDTF">2018-05-22T14:02:19Z</dcterms:created>
  <dcterms:modified xsi:type="dcterms:W3CDTF">2023-03-15T09:44:06Z</dcterms:modified>
</cp:coreProperties>
</file>